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1970" windowHeight="4620" tabRatio="677" activeTab="1"/>
  </bookViews>
  <sheets>
    <sheet name="ENERO 2019" sheetId="1" r:id="rId1"/>
    <sheet name="FEBRERO 2019" sheetId="2" r:id="rId2"/>
    <sheet name="MARZO 2019" sheetId="3" r:id="rId3"/>
    <sheet name="ABRIL 2019" sheetId="4" r:id="rId4"/>
    <sheet name="MAYO 2019" sheetId="5" r:id="rId5"/>
    <sheet name="JUNIO 2019" sheetId="6" r:id="rId6"/>
  </sheets>
  <definedNames/>
  <calcPr fullCalcOnLoad="1"/>
</workbook>
</file>

<file path=xl/sharedStrings.xml><?xml version="1.0" encoding="utf-8"?>
<sst xmlns="http://schemas.openxmlformats.org/spreadsheetml/2006/main" count="4680" uniqueCount="315">
  <si>
    <t>FECHA ACTUALIZACIÓN DE LA INFORMACIÓN:</t>
  </si>
  <si>
    <t>CORREO ELECTRÓNICO DEL O LA RESPONSABLE DE LA UNIDAD POSEEDORA DE LA INFORMACIÓN:</t>
  </si>
  <si>
    <t>NÚMERO TELEFÓNICO DEL O LA RESPONSABLE DE LA UNIDAD POSEEDORA DE LA INFORMACIÓN:</t>
  </si>
  <si>
    <t>MENSUAL</t>
  </si>
  <si>
    <t>PERIODICIDAD DE ACTUALIZACIÓN DE LA INFORMACIÓN:</t>
  </si>
  <si>
    <t>Art. 7 de la Ley Orgánica de Transparencia y Acceso a la Información Pública - LOTAIP</t>
  </si>
  <si>
    <t>No.</t>
  </si>
  <si>
    <t>Dirección de Planificación</t>
  </si>
  <si>
    <t>Denominación del servicio</t>
  </si>
  <si>
    <t>Descripción del servicio</t>
  </si>
  <si>
    <t>Procedimiento interno que sigue el servicio</t>
  </si>
  <si>
    <t>Costo</t>
  </si>
  <si>
    <t>Oficinas y dependencias que ofrecen el servicio</t>
  </si>
  <si>
    <t>Dirección y teléfono de la oficina y dependencia que ofrece el servicio
(link para direccionar a la página de inicio del sitio web y/o descripción manual)</t>
  </si>
  <si>
    <t>Link para descargar el formulario de servicios</t>
  </si>
  <si>
    <t>Número de ciudadanos/ciudadanas que accedieron al servicio en el último período
(mensual)</t>
  </si>
  <si>
    <t xml:space="preserve">Número de ciudadanos/ciudadanas que accedieron al servicio acumulativo 
</t>
  </si>
  <si>
    <t>Porcentaje de satisfacción sobre el uso del servicio</t>
  </si>
  <si>
    <t>Gratuito</t>
  </si>
  <si>
    <t>15 días</t>
  </si>
  <si>
    <t>UNIDAD POSEEDORA DE LA INFORMACION - LITERAL d):</t>
  </si>
  <si>
    <t>RESPONSABLE DE LA UNIDAD POSEEDORA DE LA INFORMACIÓN DEL LITERAL d):</t>
  </si>
  <si>
    <t>Gestión de Planificación</t>
  </si>
  <si>
    <t>El equipo topográfico va al sitio del terreno a verificar las medidas del frente del terreno</t>
  </si>
  <si>
    <t>De lunes a viernes de 7H30 a 16H30</t>
  </si>
  <si>
    <t>no</t>
  </si>
  <si>
    <t>Para construcciones menores a 40m2</t>
  </si>
  <si>
    <t>24 horas</t>
  </si>
  <si>
    <t>Llenar el formulario de solicitud de fábrica que se compra en recaudación y se presenta a la Dirección de Planificación.</t>
  </si>
  <si>
    <t>Recepción del documento de lunes a viernes de 7H30 a 16H30; Equipo topográfico da línea de fábrica los viernes.</t>
  </si>
  <si>
    <t>2-5  días</t>
  </si>
  <si>
    <t>Personas naturales o jurídicas que cumplan con los requisitos solicitados.</t>
  </si>
  <si>
    <t>Santa María y Manabí: Telf. 62340304</t>
  </si>
  <si>
    <t>Atención personalizada en la Dirección.</t>
  </si>
  <si>
    <t>Comprar y llenar el formulario de aprobación de planos y presentar en la Dirección de planificación.</t>
  </si>
  <si>
    <t>2-3 días</t>
  </si>
  <si>
    <t>Presentar los planos con firma de responsabilidad de un profesional.</t>
  </si>
  <si>
    <t>Actualización de catastro</t>
  </si>
  <si>
    <t>Actualizar el valor predial y de viviendas conforme las mejoras realizadas.</t>
  </si>
  <si>
    <t>Escritura y llenar datos informativos del propietario en forma personal.</t>
  </si>
  <si>
    <t>5 dólares</t>
  </si>
  <si>
    <t>30 minutos</t>
  </si>
  <si>
    <t>Aprobación de planos para construcción de viviendas</t>
  </si>
  <si>
    <t>Certificados de uso de suelo</t>
  </si>
  <si>
    <t>Emitir certificación basada en la normativa urbana para el desarrollo de actividades económicas en el sector</t>
  </si>
  <si>
    <t>Copia del RUC y Certificado de no adeudar al Municipio</t>
  </si>
  <si>
    <t>Verificación el plano de sectorización de uso de suelo por parte de Secretaria; emite el documento y legalización la Dirección.</t>
  </si>
  <si>
    <t>1,5 dólares</t>
  </si>
  <si>
    <t>Certificación de la ubicación de la propiedad en el área urbana o rural</t>
  </si>
  <si>
    <t>Propietario del bien, público o privado</t>
  </si>
  <si>
    <t>Presenta solicitud en planificación, se dispone al técnico para la verificación de cumplimiento de requisitos</t>
  </si>
  <si>
    <t>De lunes a viernes de 7H30 a 16H31</t>
  </si>
  <si>
    <t>De lunes a viernes de 7H30 a 16H32</t>
  </si>
  <si>
    <t>De lunes a viernes de 7H30 a 16H33</t>
  </si>
  <si>
    <t>De lunes a viernes de 7H30 a 16H34</t>
  </si>
  <si>
    <t>De lunes a viernes de 7H30 a 16H35</t>
  </si>
  <si>
    <t>De lunes a viernes de 7H30 a 16H36</t>
  </si>
  <si>
    <t>Santa María y Manabí: Telf. 62340305</t>
  </si>
  <si>
    <t>Santa María y Manabí: Telf. 62340306</t>
  </si>
  <si>
    <t>Santa María y Manabí: Telf. 62340307</t>
  </si>
  <si>
    <t>d) Los servicios que ofrece y las formas de acceder a ellos, horarios de atención y demás indicaciones necesarias, para que la ciudadanía pueda ejercer sus derechos y cumplir sus obligaciones</t>
  </si>
  <si>
    <t>Link para el servicio por internet (en line)</t>
  </si>
  <si>
    <t>Trámite directo con el Jefe de Avalúos y catastros quien ingresa al sistema</t>
  </si>
  <si>
    <t>Copia la escritura y del certificado de no adeudar al municipio</t>
  </si>
  <si>
    <t>Verificación que el plano del terreno con coordenadas de ubicación para determinar la afectación al área urbana o rural</t>
  </si>
  <si>
    <t>Líneas de fábrica</t>
  </si>
  <si>
    <t>Permisos de construcción</t>
  </si>
  <si>
    <t>Servicio técnico municipal que autoriza la construcción mayor a 40 m2</t>
  </si>
  <si>
    <t>Cuerpo de Bomberos</t>
  </si>
  <si>
    <t>Garantizar la cobertura domiciliaria del servicio de agua y alcantarillado</t>
  </si>
  <si>
    <t>Servicio desconcentrado con atención directa en la oficina de servicios básicos.</t>
  </si>
  <si>
    <t>Solicitud en formato preelaborado; copia de la escritura del predio, certificado de no adeudar.</t>
  </si>
  <si>
    <t>Se dispone la inspección para el informe de  factibilidad; de ser favorable se genera una orden de trabajo</t>
  </si>
  <si>
    <t>Solicitud sin costo. El costo de instalación o depende de los trabajos realizados. Se crea la cuenta del catastro  para el pago respectivo.</t>
  </si>
  <si>
    <t>15 días dependiendo de las actividades planificadas y  factores climáticos</t>
  </si>
  <si>
    <t>Personas naturales, jurídicas e institucionales.</t>
  </si>
  <si>
    <t>Dirección de Servicios Básicos</t>
  </si>
  <si>
    <t>Si</t>
  </si>
  <si>
    <t>Reclamos del servicio por parte de los usuarios</t>
  </si>
  <si>
    <t>Atender las afectaciones a  la cobertura y a los costos del consumo.</t>
  </si>
  <si>
    <t>Presentar la solicitud  personalizada en la Dirección de Servicios Básicos</t>
  </si>
  <si>
    <t>Genera la disposición para el área de operación y mantenimiento; el  técnico eleva el informe y se procede a la reparación;  en caso de afectación al costo del  consumo; se remite al  comité de refacturación para la revisión del mismo.</t>
  </si>
  <si>
    <t>Pago por ingreso de documentos $0,30</t>
  </si>
  <si>
    <t>Apoyo a las Juntas de Agua del cantón.</t>
  </si>
  <si>
    <t>Apoyo técnico, entrega de materiales o trabajos de reparación mediante convenios de cooperación con el Gobierno Municipal.</t>
  </si>
  <si>
    <t>Firmar el convenio de cooperación</t>
  </si>
  <si>
    <t>Firmado el convenio, se elabora un POA de intervenciones.</t>
  </si>
  <si>
    <t>Indeterminado</t>
  </si>
  <si>
    <t>De acuerdo a la planificación</t>
  </si>
  <si>
    <t>Personas jurídicas</t>
  </si>
  <si>
    <t>Concesiones Mineras</t>
  </si>
  <si>
    <t>Entrega del permiso de explotación de minas de material pétreo en el cantón.</t>
  </si>
  <si>
    <t>Oficio dirigido al ejecutivo cantonal solicitando la concesión de la mina</t>
  </si>
  <si>
    <t>Se revisa la documentación si está completa, se determina intersección con áreas protegidas o de conservación; y otorgamiento del permiso de explotación temporal por 6 meses y definitivo cuando logran permiso de SENAGUA Y Licencia ambiental del MAE.</t>
  </si>
  <si>
    <t>15 días a partir de la fecha de solicitud.</t>
  </si>
  <si>
    <t>Personas naturales o jurídicas.</t>
  </si>
  <si>
    <t>Dirección de Ambiente y Riesgos</t>
  </si>
  <si>
    <t>x</t>
  </si>
  <si>
    <t>Informe de factibilidad ambiental para realizar fraccionamientos de la propiedad particular.</t>
  </si>
  <si>
    <t>Es un actividad coordinada con la Dirección de Planificación.</t>
  </si>
  <si>
    <t>Solicitud para señalamiento de normativa urbana, plano del establecimiento, pago del impuesto predial, registro de la propiedad, certificado de no adeudar al municipio</t>
  </si>
  <si>
    <t>12% de la RBU</t>
  </si>
  <si>
    <t>10 días laborales</t>
  </si>
  <si>
    <t>Personas naturales y jurídicas</t>
  </si>
  <si>
    <t>Planes de contingencia</t>
  </si>
  <si>
    <t>Formulación del plan de contingencia para el sujeto de control</t>
  </si>
  <si>
    <t>Solicitud dirigido al Ejecutivo cantonal.</t>
  </si>
  <si>
    <t>Se dispone al técnico la inspección, elabora el plan de contingencia y realiza el informe</t>
  </si>
  <si>
    <t>10% de RBU</t>
  </si>
  <si>
    <t>15 días laborables</t>
  </si>
  <si>
    <t>Certificaciones de riesgos para eventos públicos</t>
  </si>
  <si>
    <t>Coordinación con organismos institucionales para la prevención de riesgos en eventos de concentración masiva</t>
  </si>
  <si>
    <t>El técnico responsable coordina la inspección con el cuerpo de bomberos; policía; y se socializa con los actores participantes, se eleva el informe respectivo.</t>
  </si>
  <si>
    <t>15% de RBU</t>
  </si>
  <si>
    <t>5 días</t>
  </si>
  <si>
    <t>Elaboración de mapas de riesgos</t>
  </si>
  <si>
    <t>A partir del plano de la infraestructura se realiza un mapa de riesgos</t>
  </si>
  <si>
    <t>Plano de la infraestructura; datos de la institución, ubicación, dirección, registro de la propiedad; certificado de no adeudar.</t>
  </si>
  <si>
    <t>Se dispone la inspección para identificación de posibles riesgos instituciones y se elabora el mapa; en tres meses se realiza el seguimiento para evaluar la implementación de las indicaciones establecidas en el mapa.</t>
  </si>
  <si>
    <t>Personas naturales y jurídicas.</t>
  </si>
  <si>
    <t>Permiso de utilización del relleno sanitario</t>
  </si>
  <si>
    <t>Autorización para descargo de desechos sólidos en el relleno sanitario</t>
  </si>
  <si>
    <t xml:space="preserve">Informe de caracterización de los desechos sólidos; peso; </t>
  </si>
  <si>
    <t>Se realiza la inspección, se valida la cantidad peso reportado se emite una orden para que pague por el servicio. No se autoriza la descarga de desechos orgánicos infecciosos, residuos de hidrocarburos, combustibles; lubricantes, y aquellos considerados como peligrosos. Los desechos de construcción se autoriza para rellenar terrenos.</t>
  </si>
  <si>
    <t>$0,50 por kilogramo. No cancela tasa para desechos de construcción.</t>
  </si>
  <si>
    <t>Permiso de funcionamiento para actividades comerciales</t>
  </si>
  <si>
    <t>Revisar instalaciones eléctricas,  revisan posibles fuentes de incendios</t>
  </si>
  <si>
    <t>Los usuarios pueden acercarse a la oficina a pedir la inspección.</t>
  </si>
  <si>
    <t>Copia de documentos personales, copia del Ruc, permiso del cuerpo de bomberos del año anterior.</t>
  </si>
  <si>
    <t>Se despleja una brigada de inspecciones en el mes de enero a todos los locales comerciales del cantón y se notifica la necesidad de obtener el permiso anual.</t>
  </si>
  <si>
    <t>2 días cuando pasan la Inspección</t>
  </si>
  <si>
    <t>Alcalá del Río Dorado y Chiriboga, Telf. O62340069</t>
  </si>
  <si>
    <t>En oficina</t>
  </si>
  <si>
    <t>Atención a denuncias</t>
  </si>
  <si>
    <t>Inspecciones de control y seguimiento a denuncias</t>
  </si>
  <si>
    <t>Se accede al servicio a través de la solicitud dirigida al señor Alcalde</t>
  </si>
  <si>
    <t>Solicitud dirigida al señor Alcalde</t>
  </si>
  <si>
    <t xml:space="preserve">El técnico realiza la inspección, </t>
  </si>
  <si>
    <t>7H30 a 16H00</t>
  </si>
  <si>
    <t>Toda persona natural o jurídica</t>
  </si>
  <si>
    <t>Av. Santa María y Manabí                         Telf.: 062340 204 Ext. 109</t>
  </si>
  <si>
    <t>Oficina</t>
  </si>
  <si>
    <t>Protección y exigibilidad de los derechos de niños, niñas y adolescentes del cantón Gonzalo Pizarro.</t>
  </si>
  <si>
    <t xml:space="preserve">1.- RECEPCION DE DENUNCIA: A petición de parte o de oficio.             </t>
  </si>
  <si>
    <t>De lunes a viernes de 7h: 30 a 12:00 y de 13h: a 16:30</t>
  </si>
  <si>
    <t xml:space="preserve">48 horas </t>
  </si>
  <si>
    <t xml:space="preserve">Pueden proponer la acción administrativa de protección: 1. El niño, niña o adolescente afectado;
2. Cualquier miembro de su familia, hasta el cuarto grado de consanguinidad y segundo de afinidad;
3. La Defensoría del Pueblo;
4. Las Defensorías Comunitarias; y,
5. Cualquier otra persona o entidad que tenga interés en ello.
</t>
  </si>
  <si>
    <t xml:space="preserve">Se atiende en la oficina de la  Junta Cantonal de Protección de Derechos del Cantón Gonzalo Pizarro. </t>
  </si>
  <si>
    <t xml:space="preserve">Ex Palacio Municipal: Calles  Alcalá Del Río Dorado  y Chiriboga
 TELEFAX .2340204-2340205. E-mail: jcpdna_gonzalopizarro@yahoo.es
</t>
  </si>
  <si>
    <t>SI</t>
  </si>
  <si>
    <t xml:space="preserve">3.- Citaciones y notificaciones al denunciante y denunciado. </t>
  </si>
  <si>
    <t xml:space="preserve">4.- Audiencia de contestación y conciliación. Si existen hechos que probar se realiza la audiencia de prueba. </t>
  </si>
  <si>
    <t xml:space="preserve">5.- Auto Resolutivo, medidas administrativas de protección. </t>
  </si>
  <si>
    <t xml:space="preserve">6.- Recursos de: REPOSICION: ante la misma autoridad, en término de tres días.  APELACION ante el Juez de la Niñez y Adolescencia en término de tres días. </t>
  </si>
  <si>
    <t xml:space="preserve">7.- Los casos de delitos serán remitidos a la autoridad competente previo a disponer las respectivas medidas de protección. </t>
  </si>
  <si>
    <t xml:space="preserve">8.- Seguimiento, revisión, evaluación y revocatoria de las medida  de protección. </t>
  </si>
  <si>
    <t xml:space="preserve">Revisión de la solicitud                             Coordinar reuniones y salidas de campo con las personas que requieren el servicio </t>
  </si>
  <si>
    <t xml:space="preserve">NO </t>
  </si>
  <si>
    <t xml:space="preserve">5 días laborables </t>
  </si>
  <si>
    <t xml:space="preserve">Ciudadanía en general </t>
  </si>
  <si>
    <t>Santa María y Manabí: Telf. 62340204 ext. 102</t>
  </si>
  <si>
    <t xml:space="preserve">Atención en la oficina </t>
  </si>
  <si>
    <t xml:space="preserve">Regular la calidad de los servicios turísticos en el cantón </t>
  </si>
  <si>
    <t xml:space="preserve">Revisión de la solicitud                             Coordinar con las instituciones competentes la inspección a los lugares que prestan servicios turísticos                Informe técnico </t>
  </si>
  <si>
    <t>15 días laborales</t>
  </si>
  <si>
    <t xml:space="preserve">Atención  en la oficina </t>
  </si>
  <si>
    <t xml:space="preserve">Capacitación a los prestadores de servicios turísticos en temas relacionados a la actividad turística </t>
  </si>
  <si>
    <t xml:space="preserve">Elaboración de la propuesta de capacitación.                                      Coordinar la participación de los prestadores de servicios turísticos  a los talleres de capacitación                          Informe técnico </t>
  </si>
  <si>
    <t xml:space="preserve">Prestadores de servicios turísticos </t>
  </si>
  <si>
    <t xml:space="preserve">Oficio o solicitud                                                 Información del atractivo, servicios turísticos a ofertar, fotografías </t>
  </si>
  <si>
    <t xml:space="preserve">Difusión de la oferta turística del Cantón </t>
  </si>
  <si>
    <t xml:space="preserve">Coordinación con las instituciones competentes la difusión de la oferta turística del Cantón.                             </t>
  </si>
  <si>
    <t>Santa María y Manabí: Telf. 62340308</t>
  </si>
  <si>
    <t>Santa María y Manabí: Telf. 62340309</t>
  </si>
  <si>
    <t>Atención a niñas y niños de 12 a 36 meses de edad, incluyen acciones de salud preventiva, alimentación saludable y educación, en corresponsabilidad con la familia y la comunidad y en articulación intersectorial; desde el enfoque de derechos, interculturalidad e intergeneracional.</t>
  </si>
  <si>
    <t>Receptar, revisar y evaluar los requisitos; una vez que se determina que el usuario cumple con todos los requisitos,  se sube al  SIIMIES (Sistema Integrado de Información del Ministerio de Inclusión Económica y Social)</t>
  </si>
  <si>
    <t>De lunes a viernes 
de 8h00 a 15h00</t>
  </si>
  <si>
    <t>Sin costo para el usuario.</t>
  </si>
  <si>
    <t>Niñas y niños de 12 a 36 meses de edad; se prioriza la población infantil en condiciones de pobreza y/o vulnerabilidad y beneficiarios del Bono de Desarrollo Humano</t>
  </si>
  <si>
    <t>Oficinas del Ex Patronato de acción social de Gonzalo Pizarro. 062- 340-204 / 062-340-205</t>
  </si>
  <si>
    <t>si</t>
  </si>
  <si>
    <t>Servicio de centro diurno de discapacidades Carita de Ángel.</t>
  </si>
  <si>
    <t>Acercase al Centro Diurno de Discapacidades, llenar la ficha de ingreso, firmar una acta compromiso.</t>
  </si>
  <si>
    <t>Atención personalizada en el Centro Diurno Carita de Ángel</t>
  </si>
  <si>
    <t>Actividades de deporte recreativo.</t>
  </si>
  <si>
    <t>Fomentar, apoyar y promocionar el deporte recreativo, tradicional , ancestral, barrial y parroquial en al población incluyendo a grupos de atención prioritaria del cantón con la finalidad de lograr un bienestar en la comunidad e incentivar a la población a utilizar su tiempo libre.</t>
  </si>
  <si>
    <t>Participación directa de la población objetivo</t>
  </si>
  <si>
    <t>Llenar el formulario de participación.</t>
  </si>
  <si>
    <t>Se registra al usuario según el formulario de participación.</t>
  </si>
  <si>
    <t>Ciudadanía en general.</t>
  </si>
  <si>
    <t>Atención personalizada en la Coordinación</t>
  </si>
  <si>
    <t>Atención a adultos mayores</t>
  </si>
  <si>
    <t>Brindar una atención integral a los adultos mayores.</t>
  </si>
  <si>
    <t>Llenar ficha de ingreso</t>
  </si>
  <si>
    <t>Copia de cédula del usuario, informe socio-económico.</t>
  </si>
  <si>
    <t>Adultos mayores en condición de pobreza y extrema pobreza.</t>
  </si>
  <si>
    <t>Brindar capacitaciones a los niños, niñas, adolescentes, padres de familia.</t>
  </si>
  <si>
    <t xml:space="preserve">Participación </t>
  </si>
  <si>
    <t>Registro de asistencia</t>
  </si>
  <si>
    <t>Se socializa las capacitaciones  se determina los usuarios a atender en cada una de ellas.</t>
  </si>
  <si>
    <t>Ambiente y riesgos</t>
  </si>
  <si>
    <t>Junta de Protección de Derechos</t>
  </si>
  <si>
    <t>Formularios.</t>
  </si>
  <si>
    <t xml:space="preserve">Socialización de la propuesta de capacitación.                                        Ejecución de los talleres de capacitación </t>
  </si>
  <si>
    <t xml:space="preserve">Oficio o solicitud, datos de la organización o persona solicitante, temas de capacitación definidas, número de participantes, definición del lugar a desarrollarse los talleres de capacitación </t>
  </si>
  <si>
    <t xml:space="preserve">Elaboración y ejecución de la propuesta de difusión turística                                    Coordinación con las instituciones competentes </t>
  </si>
  <si>
    <t>Ficha de ingreso, ficha de caracterización de la comunidad; acta de compromiso firmado por el representante del usuario; ficha de historia clínica del usuario; copia de cédula o certificado de nacimiento  del usuario, copia de cédula del representante y carnet de vacunación del usuario.</t>
  </si>
  <si>
    <t>Ficha de ingreso, ficha de caracterización de la comunidad acta de compromiso firmado por el representante del usuario; ficha de historia clínica del usuario; copia de cédula o certificado de nacimiento  del usuario, copia de cédula del representante y carnet de vacunación del usuario.</t>
  </si>
  <si>
    <t>Atención a personas con discapacidad, incluyen terapias físicas a través del Centro de Rehabilitación física, alimentación saludable y educación, en corresponsabilidad con la familia y la comunidad y en articulación intersectorial; desde el enfoque de derechos, interculturalidad e intergeneracional.</t>
  </si>
  <si>
    <t>Copia de cedula del usuario  y carnet de discapacidad del CONADIS o del Ministerio de Salud Púbica del usuario, copias de cédula y papeleta de votación del representante; ficha de ingreso; acta de compromiso del representante.</t>
  </si>
  <si>
    <t>Receptar los documentos de ingreso y se revisa si campe con los requisitos y ubicar al usuario en el grupo de trabajo según su discapacidad; el usuario es registro a través del SIIMIES (Sistema Integrado de Información del Ministerio de Inclusión Económica y Social)</t>
  </si>
  <si>
    <t xml:space="preserve">Personas con discapacidad  leve, moderada y severa </t>
  </si>
  <si>
    <t>Se evalúa los requisitos entregados y se determina si se trata de un adulto mayor en condiciones de pobreza o extrema pobreza.</t>
  </si>
  <si>
    <t>Capacitación en alcohol, drogas, maltrato infantil, deberes y derechos.</t>
  </si>
  <si>
    <t xml:space="preserve">1.- Presentar la denuncia, a petición de parte o de oficio, a la Junta Cantonal de Protección de Derechos de la Niñez y adolescencia. 
</t>
  </si>
  <si>
    <t xml:space="preserve">La denuncia debe cumplir los siguientes requisitos: 1. El organismo ante el cual se comparece;
2. Los nombres, apellidos, edad y domicilio del denunciante y la calidad en la que comparece;
3. La identificación más detallada posible del niño, niña o adolescente afectado;
4. La identificación más detallada posible de la persona o entidad denunciada; y,
5. Las circunstancias del hecho denunciado, con indicación del derecho afectado o de la irregularidad imputada.                    </t>
  </si>
  <si>
    <t xml:space="preserve">2.- Calificación y evocatoria de la denuncia </t>
  </si>
  <si>
    <t>Comprar y llenar el formulario de permiso de construcción y presentar en la Dirección de Planificación.</t>
  </si>
  <si>
    <t>Dispone la revisión o la corrección de ser el caso y se colocan sellos de aprobación.</t>
  </si>
  <si>
    <t>Gestión de Servicios Básicos</t>
  </si>
  <si>
    <t>Conexiones y reconexiones domiciliarias y de agua y alcantarillado</t>
  </si>
  <si>
    <t>Servicio desconcentrado con atención directa en la Dirección de Servicios Básicos</t>
  </si>
  <si>
    <t>15 días dependiendo del grado de complejidad.</t>
  </si>
  <si>
    <t>Pequeña minería: Solicitud al Gobierno Municipio, Identificación del participante, razón social o denominación; información particularizada sobre el área en la cual se efectuará las actividades establecidas en la Ley; señalando la coordenadas geográficas; nro. de hectáreas, ubicación geográfica; capacidad instalada de explotación, o beneficio diario. Copia de escrituras, certificado de riesgos e informe ambiental favorable emitidos  por la Dirección, Certificado de no adeudar al Municipio</t>
  </si>
  <si>
    <t>10% del  salario básico unificado, corresponde al informe ambiental favorable y el 10% al informe favorable de riesgos.</t>
  </si>
  <si>
    <t>Certificados de riesgos para procesos de fraccionamiento.</t>
  </si>
  <si>
    <t>Oficio dirigido al Alcalde que dispone a Planificación la aprobación del fraccionamiento, y previa inspección el técnico de riesgos realiza la inspección y realiza el informe.</t>
  </si>
  <si>
    <t>Certificado de no adeudar al Municipio, documentos personales del solicitante; pago de la tasa la elaboración del Plan de Contingencia.</t>
  </si>
  <si>
    <t>Datos del solicitante, programación del evento; responsables del evento y equipo de logística, ubicación del lugar del ubicar el evento, permiso de ocupación del espacio público otorgado por organismos  correspondiente, Certificado de no adeudar al Municipio.</t>
  </si>
  <si>
    <t>Solicitud dirigida a la Dirección de Ambiente</t>
  </si>
  <si>
    <t xml:space="preserve">Asesoramiento técnico en planes, programas y proyectos eco turísticos </t>
  </si>
  <si>
    <t xml:space="preserve">Reuniones participativas con iniciativas turísticas o prestadores de servicios turísticos.                       Establecer compromisos, convenios y resoluciones con personas e institucionales involucradas.            Salidas de campo para verificar la factibilidad del proyecto. </t>
  </si>
  <si>
    <t xml:space="preserve">Coordinación con las instituciones competentes la regulación de la calidad de los servicios turísticos en el cantón  </t>
  </si>
  <si>
    <t>Junta Administradora de Agua, legalmente reconocida por la SENAGUAS</t>
  </si>
  <si>
    <t>NO</t>
  </si>
  <si>
    <t xml:space="preserve">Presentar un oficio dirigido al ejecutivo cantonal y/o Coordinación de Turismo solicitando el asesoramiento técnico </t>
  </si>
  <si>
    <t xml:space="preserve">Coordinación de Turismo </t>
  </si>
  <si>
    <t xml:space="preserve">Presentar un oficio dirigido al ejecutivo cantonal y/o Coordinación de Turismo solicitando talleres de capacitación </t>
  </si>
  <si>
    <t xml:space="preserve">Presentar un oficio dirigido al ejecutivo cantonal y/o Coordinación de Turismo solicitando la difusión de la oferta turística del Cantón  </t>
  </si>
  <si>
    <t>Servicio de centros de desarrollo Infantil "Ángel de la Guarda"</t>
  </si>
  <si>
    <t>Acercase al CDI, solicitar un cupo para su ingreso y llenar la ficha de ingreso, ficha de caracterización de la comunidad, firmar una acta compromiso.</t>
  </si>
  <si>
    <t xml:space="preserve">Dirección de Gestión de Desarrollo Económico, Social y Participación Ciudadana </t>
  </si>
  <si>
    <t>Atención personalizada en el CDI Ángel de la Guarda.</t>
  </si>
  <si>
    <t>Servicio de centros de desarrollo Infantil "Esperanza del mañana"</t>
  </si>
  <si>
    <t>Acercase al CDI , solicitar un cupo para su ingreso y llenar la ficha de ingreso, ficha de caracterización de la comunidad, firmar una acta compromiso.</t>
  </si>
  <si>
    <t>Atención personalizada en el CDI Esperanza del mañana.</t>
  </si>
  <si>
    <t>Servicio de centros centros de desarrollo Infantil "Dashino Gonzalo Pizarro"</t>
  </si>
  <si>
    <t xml:space="preserve">Atención personalizada en la dirección </t>
  </si>
  <si>
    <t>Atención personalizada en la dirección</t>
  </si>
  <si>
    <t xml:space="preserve">Gestión de Desarrollo Económico Social y Participación Ciudadana </t>
  </si>
  <si>
    <t>DIRECCIÓN DE PLANIFICACIÓN</t>
  </si>
  <si>
    <t>(06) 2340204/2340205/ EXTENSIÓN  106</t>
  </si>
  <si>
    <r>
      <t xml:space="preserve">Los miembros de la Junta cantonal receptan la denuncia en la oficina. Según sea el caso (denuncias de oficio) se trasladan al lugar de los hechos a constatar la denuncia. </t>
    </r>
    <r>
      <rPr>
        <u val="single"/>
        <sz val="10"/>
        <rFont val="Times New Roman"/>
        <family val="1"/>
      </rPr>
      <t>Estas denuncias no requieren de patrocinio de abogado.</t>
    </r>
    <r>
      <rPr>
        <sz val="10"/>
        <rFont val="Times New Roman"/>
        <family val="1"/>
      </rPr>
      <t xml:space="preserve"> Las citaciones y notificaciones se las realiza de manera personal en su domicilio o lugar de trabajo. </t>
    </r>
  </si>
  <si>
    <r>
      <t xml:space="preserve">Cómo acceder al servicio
</t>
    </r>
    <r>
      <rPr>
        <sz val="10"/>
        <rFont val="Times New Roman"/>
        <family val="1"/>
      </rPr>
      <t>(Se describe el detalle del proceso que debe seguir la o el ciudadano para la obtención del servicio).</t>
    </r>
  </si>
  <si>
    <r>
      <t xml:space="preserve">Requisitos para la obtención del servicio
</t>
    </r>
    <r>
      <rPr>
        <sz val="10"/>
        <rFont val="Times New Roman"/>
        <family val="1"/>
      </rPr>
      <t>(Se deberá listar los requisitos que exige la obtención del servicio y donde se obtienen)</t>
    </r>
  </si>
  <si>
    <r>
      <t xml:space="preserve">Horario de atención al público
</t>
    </r>
    <r>
      <rPr>
        <sz val="10"/>
        <rFont val="Times New Roman"/>
        <family val="1"/>
      </rPr>
      <t>(Detallar los días de la semana y horarios)</t>
    </r>
  </si>
  <si>
    <r>
      <t xml:space="preserve">Tiempo estimado de respuesta
</t>
    </r>
    <r>
      <rPr>
        <sz val="10"/>
        <rFont val="Times New Roman"/>
        <family val="1"/>
      </rPr>
      <t>(Horas, Días, Semanas)</t>
    </r>
  </si>
  <si>
    <r>
      <t xml:space="preserve">Tipo de beneficiarios o usuarios del servicio
</t>
    </r>
    <r>
      <rPr>
        <sz val="10"/>
        <rFont val="Times New Roman"/>
        <family val="1"/>
      </rPr>
      <t>(Describir si es para ciudadanía en general, personas naturales, personas jurídicas, ONG, Personal Médico)</t>
    </r>
  </si>
  <si>
    <r>
      <t xml:space="preserve">Tipos de canales disponibles de atención
presencial:
</t>
    </r>
    <r>
      <rPr>
        <sz val="10"/>
        <rFont val="Times New Roman"/>
        <family val="1"/>
      </rPr>
      <t>(Detallar si es por ventanilla, oficina, brigada, página web, correo electrónico, chat en línea, contacto center, cal center, teléfono institución)</t>
    </r>
  </si>
  <si>
    <r>
      <t xml:space="preserve">Servicio Automatizado
</t>
    </r>
    <r>
      <rPr>
        <sz val="10"/>
        <rFont val="Times New Roman"/>
        <family val="1"/>
      </rPr>
      <t>(Si/No)</t>
    </r>
  </si>
  <si>
    <t xml:space="preserve">arqmichael.acp@gmail.com </t>
  </si>
  <si>
    <t>1A19:S32</t>
  </si>
  <si>
    <t>Escritura de propiedad del bien, certificado de no adeudar al municipio; compra del formulario de línea de fábrica.</t>
  </si>
  <si>
    <t>una vez ingresado el furmulario en el departamento de Planificcaión, el Director del área designa al topógrafo .</t>
  </si>
  <si>
    <t>Atención personalizada en la Dirección de Planificación</t>
  </si>
  <si>
    <t>Adquisición en ventanilla de recaudación</t>
  </si>
  <si>
    <t>Servicio técnico de validación de los  planos para la edificación; si cumple con la normativa Municipal y autoriza la construcción.</t>
  </si>
  <si>
    <t>Con los documentos completos ingresa en la Dirección de Planificación y posterior es desigando al técnico correspondiente para la revisión y aprobación</t>
  </si>
  <si>
    <t>El beneficiario debe cancelar el 2 por mil por el valor total de la  construcción.</t>
  </si>
  <si>
    <t>2-4 días</t>
  </si>
  <si>
    <t>Escritura de propiedad del bien, certificado de no adeudar; documentos personales, línea de fábrica, formulario de revisión de planos, formularios de permiso definitivo, copia del impuesto predial planos arquitectónicos, planos estructurales de ser el caso, formulario INEC, copia del SENECYT del proyectista, permiso del cuerpo d ebomberos, cd con los planos georeferenciado</t>
  </si>
  <si>
    <t>Verificar el cumplimiento de la normativa vigente para fraccionamientos urbanos y rurales dentro del cantón Gonzalo Pizarro</t>
  </si>
  <si>
    <t xml:space="preserve">Presentar los planos con firma de responsabilidad de un profesional, adjuntando toda la documentación en la Dirección de Planificación </t>
  </si>
  <si>
    <t xml:space="preserve">Planos legalizados por un profesional, certificado de no adeudar al municipio, línea de fábrica, escritura, documentos personales, oficio dirigido al Director de Planificación, Certificado de reguistro de la Propiedad, copia del Impuesto predial, Certificado de riesgos, 3 copìas de planos Geo Referenciado y un cd con los planos en formato DWG </t>
  </si>
  <si>
    <t xml:space="preserve">Con los documentos completos ingresa a la Direrción de Planificación, y posterior es emitido al técnico correspondiente para la emisión del respectivo informe </t>
  </si>
  <si>
    <t xml:space="preserve">El beneficiario debe cancelar el 2 por mil del valor total reflejado en el impuesto predial actualizado </t>
  </si>
  <si>
    <t>No requiere adquirir formularios para el presente tramite</t>
  </si>
  <si>
    <t>Solicita en Secretaria de de la Dirección de Planificación y el certificado lo suscribe el Director</t>
  </si>
  <si>
    <t xml:space="preserve">Copia de la escritura, coordenadas UTM - WGS 84, pago correspondiente </t>
  </si>
  <si>
    <t xml:space="preserve">30 dólares </t>
  </si>
  <si>
    <t xml:space="preserve">2 días </t>
  </si>
  <si>
    <t>2-5 días</t>
  </si>
  <si>
    <t>Planimetrías</t>
  </si>
  <si>
    <t>Elaboración de planimetrías para transferencia de dominio de predios urbanos y rurales</t>
  </si>
  <si>
    <t>Solicita en Secretaria de de la Dirección de Planificación y posterior el Director designa al dibujate para su elaboración.</t>
  </si>
  <si>
    <t xml:space="preserve">EL dibujante realiza la planimetría y aprueba el Director de Planificación </t>
  </si>
  <si>
    <t xml:space="preserve">Solicita la revisión en la oficina de avalúos y catastros de la Direrción de Planificación </t>
  </si>
  <si>
    <t>Llenar formulario, presentar línea de fábrica, certificado de no adeudar, copia del impuesto predial</t>
  </si>
  <si>
    <t>Recepta la ficha llena y la firma lo autoriza el Director de Planificación</t>
  </si>
  <si>
    <t>Paga el 2 por mil por el valor total de la construución</t>
  </si>
  <si>
    <t>1-2 días</t>
  </si>
  <si>
    <t>Certificado de la propiedad</t>
  </si>
  <si>
    <t>Solicita en Secretaria de Planificación y el certificado lo suscribe el Director de Planificación</t>
  </si>
  <si>
    <t>No requiere adquirir formularios para el presente tramit</t>
  </si>
  <si>
    <t>Escritura de propiedad del bien, certificado de no adeudar; documentos personales, línea de fábrica. Formularios de revisón y aprobación de planos y el formulario de permiso de construcción</t>
  </si>
  <si>
    <t>Con los documentos completos ingresa a ala Dirección de Planificación para el trámite pertinente, se procede a la revisión para  las correcciones (si es preciso), se establece la aprobación respectiva</t>
  </si>
  <si>
    <t>El solicitante de cancelar la tasa de $1.08 por metro lineal en la parte urbana y $0,56 en la parte rural.</t>
  </si>
  <si>
    <t>Aprobación de proyectos de fraccionamientos.</t>
  </si>
  <si>
    <t>El beneficiario debe cancelar el 4 por mil del valor referencial  a invertir en al construcción</t>
  </si>
  <si>
    <t xml:space="preserve">Aprobación de Urbanizaciones </t>
  </si>
  <si>
    <t>15 - 30  días</t>
  </si>
  <si>
    <t>Verificar el cumplimiento de la normativa vigente Municipal para urbanizaciones</t>
  </si>
  <si>
    <t>Estudios de servicios básicos, apertura de calles, planos firmados por un profesional, certificado de no adeudar al municipio, línea de fábrica, escritura, documentos personales, oficio dirigido al Director de Planificación</t>
  </si>
  <si>
    <t xml:space="preserve">Paga el 5 por mil del valor reflejado en el impuesto predial </t>
  </si>
  <si>
    <t>MICHAEL ALEXANDER CAIZA PUJOS</t>
  </si>
  <si>
    <t>Trabajos varios y cerramientos</t>
  </si>
  <si>
    <t>Trabajos varios y cerramiento</t>
  </si>
  <si>
    <t>29/07/2019)</t>
  </si>
  <si>
    <t>Gestión de Ambiente y Riesgos</t>
  </si>
  <si>
    <t>Gestión de Desarrollo Turístico, Económico, Social y Participación Ciudadana</t>
  </si>
  <si>
    <t>Los usuarios pueden acercarse a la oficina ocualquier otro medio de comunicación existente pedir la inspección.</t>
  </si>
  <si>
    <t>Copia de documentos personales, copia del Ruc, permiso del cuerpo de bomberos del año anterior y uso del suelo siempre y cuando sea pertinente</t>
  </si>
  <si>
    <t>De lunes a viernes de 8H00 a 17H00</t>
  </si>
  <si>
    <t>8 días cuando pasan la Inspección</t>
  </si>
  <si>
    <t>Cuerpo de Bomberos Municipal del Canton Gonzalo Pizarro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</si>
</sst>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quot;$&quot;\ #,##0.00;[Red]&quot;$&quot;\ #,##0.00"/>
  </numFmts>
  <fonts count="57">
    <font>
      <sz val="10"/>
      <name val="Arial"/>
      <family val="0"/>
    </font>
    <font>
      <b/>
      <sz val="9"/>
      <name val="Times New Roman"/>
      <family val="1"/>
    </font>
    <font>
      <sz val="9"/>
      <name val="Times New Roman"/>
      <family val="1"/>
    </font>
    <font>
      <b/>
      <sz val="9"/>
      <color indexed="9"/>
      <name val="Times New Roman"/>
      <family val="1"/>
    </font>
    <font>
      <sz val="12"/>
      <name val="Times New Roman"/>
      <family val="1"/>
    </font>
    <font>
      <b/>
      <sz val="10"/>
      <name val="Times New Roman"/>
      <family val="1"/>
    </font>
    <font>
      <sz val="11"/>
      <name val="Times New Roman"/>
      <family val="1"/>
    </font>
    <font>
      <sz val="10"/>
      <name val="Times New Roman"/>
      <family val="1"/>
    </font>
    <font>
      <u val="single"/>
      <sz val="10"/>
      <name val="Times New Roman"/>
      <family val="1"/>
    </font>
    <font>
      <b/>
      <sz val="16"/>
      <name val="Times New Roman"/>
      <family val="1"/>
    </font>
    <font>
      <b/>
      <sz val="11"/>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12"/>
      <name val="Calibri"/>
      <family val="2"/>
    </font>
    <font>
      <u val="single"/>
      <sz val="7"/>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0"/>
      <color indexed="12"/>
      <name val="Times New Roman"/>
      <family val="1"/>
    </font>
    <font>
      <u val="single"/>
      <sz val="16"/>
      <color indexed="12"/>
      <name val="Arial"/>
      <family val="2"/>
    </font>
    <font>
      <sz val="16"/>
      <color indexed="1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0"/>
      <name val="Calibri"/>
      <family val="2"/>
    </font>
    <font>
      <u val="single"/>
      <sz val="7"/>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Times New Roman"/>
      <family val="1"/>
    </font>
    <font>
      <u val="single"/>
      <sz val="16"/>
      <color theme="10"/>
      <name val="Arial"/>
      <family val="2"/>
    </font>
    <font>
      <sz val="16"/>
      <color theme="1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rgb="FFFDE9D9"/>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
      <patternFill patternType="solid">
        <fgColor theme="3"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3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86">
    <xf numFmtId="0" fontId="0" fillId="0" borderId="0" xfId="0" applyAlignment="1">
      <alignment/>
    </xf>
    <xf numFmtId="0" fontId="2" fillId="33" borderId="0" xfId="0" applyFont="1" applyFill="1" applyAlignment="1">
      <alignment horizontal="justify" vertical="center"/>
    </xf>
    <xf numFmtId="0" fontId="2" fillId="0" borderId="0" xfId="0" applyFont="1" applyAlignment="1">
      <alignment horizontal="justify" vertical="center"/>
    </xf>
    <xf numFmtId="0" fontId="2" fillId="33" borderId="0" xfId="0" applyFont="1" applyFill="1" applyAlignment="1">
      <alignment horizontal="justify" vertical="center" wrapText="1"/>
    </xf>
    <xf numFmtId="0" fontId="2" fillId="0" borderId="0" xfId="0" applyFont="1" applyAlignment="1">
      <alignment horizontal="justify" vertical="center" wrapText="1"/>
    </xf>
    <xf numFmtId="0" fontId="2" fillId="0" borderId="0" xfId="0" applyFont="1" applyBorder="1" applyAlignment="1">
      <alignment horizontal="justify" vertical="center" wrapText="1"/>
    </xf>
    <xf numFmtId="0" fontId="2" fillId="33" borderId="0" xfId="0" applyFont="1" applyFill="1" applyBorder="1" applyAlignment="1">
      <alignment horizontal="justify" vertical="center" wrapText="1"/>
    </xf>
    <xf numFmtId="0" fontId="2" fillId="33" borderId="0" xfId="0" applyFont="1" applyFill="1" applyBorder="1" applyAlignment="1">
      <alignment horizontal="justify" vertical="center"/>
    </xf>
    <xf numFmtId="0" fontId="2" fillId="34" borderId="0" xfId="0" applyFont="1" applyFill="1" applyAlignment="1">
      <alignment horizontal="justify" vertical="center"/>
    </xf>
    <xf numFmtId="0" fontId="2" fillId="34" borderId="0" xfId="0" applyFont="1" applyFill="1" applyBorder="1" applyAlignment="1">
      <alignment horizontal="justify" vertical="center" wrapText="1"/>
    </xf>
    <xf numFmtId="0" fontId="2" fillId="34" borderId="0" xfId="0" applyFont="1" applyFill="1" applyAlignment="1">
      <alignment horizontal="justify" vertical="center" wrapText="1"/>
    </xf>
    <xf numFmtId="0" fontId="7" fillId="0" borderId="10" xfId="0" applyFont="1" applyBorder="1" applyAlignment="1">
      <alignment horizontal="justify" vertical="center" wrapText="1"/>
    </xf>
    <xf numFmtId="0" fontId="7" fillId="33" borderId="11" xfId="0" applyFont="1" applyFill="1" applyBorder="1" applyAlignment="1">
      <alignment horizontal="justify"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wrapText="1"/>
    </xf>
    <xf numFmtId="9" fontId="7" fillId="0" borderId="12" xfId="0" applyNumberFormat="1" applyFont="1" applyBorder="1" applyAlignment="1">
      <alignment horizontal="left" vertical="center" wrapText="1"/>
    </xf>
    <xf numFmtId="0" fontId="7" fillId="35" borderId="12" xfId="0" applyFont="1" applyFill="1" applyBorder="1" applyAlignment="1">
      <alignment horizontal="left" vertical="center" wrapText="1"/>
    </xf>
    <xf numFmtId="0" fontId="7" fillId="0" borderId="13" xfId="0" applyFont="1" applyBorder="1" applyAlignment="1">
      <alignment horizontal="justify" vertical="center" wrapText="1"/>
    </xf>
    <xf numFmtId="9" fontId="7" fillId="0" borderId="13" xfId="0" applyNumberFormat="1" applyFont="1" applyBorder="1" applyAlignment="1">
      <alignment horizontal="justify" vertical="center" wrapText="1"/>
    </xf>
    <xf numFmtId="0" fontId="7" fillId="33" borderId="0" xfId="0" applyFont="1" applyFill="1" applyAlignment="1">
      <alignment horizontal="justify" vertical="center" wrapText="1"/>
    </xf>
    <xf numFmtId="0" fontId="5" fillId="36" borderId="13" xfId="0" applyFont="1" applyFill="1" applyBorder="1" applyAlignment="1">
      <alignment horizontal="justify" vertical="center" wrapText="1"/>
    </xf>
    <xf numFmtId="0" fontId="7" fillId="33" borderId="13" xfId="0" applyFont="1" applyFill="1" applyBorder="1" applyAlignment="1">
      <alignment horizontal="justify" vertical="center" wrapText="1"/>
    </xf>
    <xf numFmtId="0" fontId="7" fillId="33" borderId="10" xfId="0" applyFont="1" applyFill="1" applyBorder="1" applyAlignment="1">
      <alignment horizontal="justify" vertical="center" wrapText="1"/>
    </xf>
    <xf numFmtId="9" fontId="7" fillId="0" borderId="10" xfId="0" applyNumberFormat="1" applyFont="1" applyBorder="1" applyAlignment="1">
      <alignment horizontal="justify" vertical="center" wrapText="1"/>
    </xf>
    <xf numFmtId="0" fontId="7" fillId="33" borderId="10" xfId="0" applyFont="1" applyFill="1" applyBorder="1" applyAlignment="1">
      <alignment horizontal="justify" vertical="center" wrapText="1"/>
    </xf>
    <xf numFmtId="0" fontId="7" fillId="33" borderId="11" xfId="0" applyFont="1" applyFill="1" applyBorder="1" applyAlignment="1">
      <alignment horizontal="justify" vertical="center" wrapText="1"/>
    </xf>
    <xf numFmtId="0" fontId="2" fillId="33" borderId="0" xfId="0" applyFont="1" applyFill="1" applyBorder="1" applyAlignment="1">
      <alignment horizontal="justify" vertical="center"/>
    </xf>
    <xf numFmtId="0" fontId="7" fillId="33" borderId="11" xfId="0" applyFont="1" applyFill="1" applyBorder="1" applyAlignment="1">
      <alignment horizontal="justify" vertical="center" wrapText="1"/>
    </xf>
    <xf numFmtId="0" fontId="7" fillId="33" borderId="13" xfId="0" applyFont="1" applyFill="1" applyBorder="1" applyAlignment="1">
      <alignment horizontal="center" vertical="center" wrapText="1"/>
    </xf>
    <xf numFmtId="9" fontId="7" fillId="33" borderId="13" xfId="0" applyNumberFormat="1" applyFont="1" applyFill="1" applyBorder="1" applyAlignment="1">
      <alignment horizontal="center" vertical="center" wrapText="1"/>
    </xf>
    <xf numFmtId="17" fontId="7" fillId="33" borderId="13" xfId="0" applyNumberFormat="1" applyFont="1" applyFill="1" applyBorder="1" applyAlignment="1">
      <alignment horizontal="center" vertical="center" wrapText="1"/>
    </xf>
    <xf numFmtId="0" fontId="10" fillId="0" borderId="12" xfId="0" applyFont="1" applyBorder="1" applyAlignment="1">
      <alignment horizontal="center" vertical="center" wrapText="1"/>
    </xf>
    <xf numFmtId="9" fontId="7" fillId="33" borderId="13" xfId="0" applyNumberFormat="1" applyFont="1" applyFill="1" applyBorder="1" applyAlignment="1">
      <alignment horizontal="justify" vertical="center" wrapText="1"/>
    </xf>
    <xf numFmtId="9" fontId="7" fillId="0" borderId="10" xfId="46" applyNumberFormat="1" applyFont="1" applyBorder="1" applyAlignment="1" applyProtection="1">
      <alignment horizontal="justify" vertical="center" wrapText="1"/>
      <protection/>
    </xf>
    <xf numFmtId="9" fontId="7" fillId="0" borderId="14" xfId="46" applyNumberFormat="1" applyFont="1" applyBorder="1" applyAlignment="1" applyProtection="1">
      <alignment horizontal="justify" vertical="center" wrapText="1"/>
      <protection/>
    </xf>
    <xf numFmtId="9" fontId="7" fillId="0" borderId="11" xfId="46" applyNumberFormat="1" applyFont="1" applyBorder="1" applyAlignment="1" applyProtection="1">
      <alignment horizontal="justify" vertical="center" wrapText="1"/>
      <protection/>
    </xf>
    <xf numFmtId="0" fontId="7" fillId="0" borderId="10"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0" xfId="0" applyFont="1" applyBorder="1" applyAlignment="1">
      <alignment horizontal="justify" vertical="center"/>
    </xf>
    <xf numFmtId="0" fontId="7" fillId="0" borderId="14" xfId="0" applyFont="1" applyBorder="1" applyAlignment="1">
      <alignment horizontal="justify" vertical="center"/>
    </xf>
    <xf numFmtId="0" fontId="7" fillId="0" borderId="11" xfId="0" applyFont="1" applyBorder="1" applyAlignment="1">
      <alignment horizontal="justify" vertical="center"/>
    </xf>
    <xf numFmtId="0" fontId="54" fillId="33" borderId="10" xfId="46" applyFont="1" applyFill="1" applyBorder="1" applyAlignment="1" applyProtection="1">
      <alignment horizontal="justify" vertical="center" wrapText="1"/>
      <protection/>
    </xf>
    <xf numFmtId="0" fontId="54" fillId="33" borderId="14" xfId="46" applyFont="1" applyFill="1" applyBorder="1" applyAlignment="1" applyProtection="1">
      <alignment horizontal="justify" vertical="center" wrapText="1"/>
      <protection/>
    </xf>
    <xf numFmtId="0" fontId="54" fillId="33" borderId="11" xfId="46" applyFont="1" applyFill="1" applyBorder="1" applyAlignment="1" applyProtection="1">
      <alignment horizontal="justify" vertical="center" wrapText="1"/>
      <protection/>
    </xf>
    <xf numFmtId="3" fontId="7" fillId="0" borderId="10" xfId="46" applyNumberFormat="1" applyFont="1" applyBorder="1" applyAlignment="1" applyProtection="1">
      <alignment horizontal="justify" vertical="center" wrapText="1"/>
      <protection/>
    </xf>
    <xf numFmtId="3" fontId="7" fillId="0" borderId="14" xfId="46" applyNumberFormat="1" applyFont="1" applyBorder="1" applyAlignment="1" applyProtection="1">
      <alignment horizontal="justify" vertical="center" wrapText="1"/>
      <protection/>
    </xf>
    <xf numFmtId="3" fontId="7" fillId="0" borderId="11" xfId="46" applyNumberFormat="1" applyFont="1" applyBorder="1" applyAlignment="1" applyProtection="1">
      <alignment horizontal="justify" vertical="center" wrapText="1"/>
      <protection/>
    </xf>
    <xf numFmtId="0" fontId="8" fillId="0" borderId="10" xfId="46" applyFont="1" applyBorder="1" applyAlignment="1" applyProtection="1">
      <alignment horizontal="justify" vertical="center" wrapText="1"/>
      <protection/>
    </xf>
    <xf numFmtId="0" fontId="8" fillId="0" borderId="14" xfId="46" applyFont="1" applyBorder="1" applyAlignment="1" applyProtection="1">
      <alignment horizontal="justify" vertical="center" wrapText="1"/>
      <protection/>
    </xf>
    <xf numFmtId="0" fontId="8" fillId="0" borderId="11" xfId="46" applyFont="1" applyBorder="1" applyAlignment="1" applyProtection="1">
      <alignment horizontal="justify" vertical="center" wrapText="1"/>
      <protection/>
    </xf>
    <xf numFmtId="0" fontId="9" fillId="37" borderId="15" xfId="0" applyFont="1" applyFill="1" applyBorder="1" applyAlignment="1">
      <alignment horizontal="center" vertical="center" wrapText="1"/>
    </xf>
    <xf numFmtId="0" fontId="9" fillId="37" borderId="16" xfId="0" applyFont="1" applyFill="1" applyBorder="1" applyAlignment="1">
      <alignment horizontal="center" vertical="center" wrapText="1"/>
    </xf>
    <xf numFmtId="0" fontId="9" fillId="37" borderId="17" xfId="0"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4" xfId="0" applyFont="1" applyFill="1" applyBorder="1" applyAlignment="1">
      <alignment horizontal="justify" vertical="center" wrapText="1"/>
    </xf>
    <xf numFmtId="0" fontId="2" fillId="33" borderId="11" xfId="0" applyFont="1" applyFill="1" applyBorder="1" applyAlignment="1">
      <alignment horizontal="justify" vertical="center" wrapText="1"/>
    </xf>
    <xf numFmtId="0" fontId="7" fillId="33" borderId="10" xfId="0" applyFont="1" applyFill="1" applyBorder="1" applyAlignment="1">
      <alignment horizontal="justify" vertical="center" wrapText="1"/>
    </xf>
    <xf numFmtId="0" fontId="7" fillId="33" borderId="14" xfId="0" applyFont="1" applyFill="1" applyBorder="1" applyAlignment="1">
      <alignment horizontal="justify" vertical="center" wrapText="1"/>
    </xf>
    <xf numFmtId="0" fontId="7" fillId="33" borderId="11" xfId="0" applyFont="1" applyFill="1" applyBorder="1" applyAlignment="1">
      <alignment horizontal="justify" vertical="center" wrapText="1"/>
    </xf>
    <xf numFmtId="0" fontId="1" fillId="38" borderId="15" xfId="0" applyFont="1" applyFill="1" applyBorder="1" applyAlignment="1">
      <alignment horizontal="justify" vertical="center" wrapText="1"/>
    </xf>
    <xf numFmtId="0" fontId="1" fillId="38" borderId="16" xfId="0" applyFont="1" applyFill="1" applyBorder="1" applyAlignment="1">
      <alignment horizontal="justify" vertical="center" wrapText="1"/>
    </xf>
    <xf numFmtId="0" fontId="1" fillId="38" borderId="17" xfId="0" applyFont="1" applyFill="1" applyBorder="1" applyAlignment="1">
      <alignment horizontal="justify" vertical="center" wrapText="1"/>
    </xf>
    <xf numFmtId="0" fontId="55" fillId="0" borderId="15" xfId="46" applyFont="1" applyBorder="1" applyAlignment="1" applyProtection="1">
      <alignment horizontal="center" vertical="center" wrapText="1"/>
      <protection/>
    </xf>
    <xf numFmtId="0" fontId="56" fillId="0" borderId="16" xfId="46" applyFont="1" applyBorder="1" applyAlignment="1" applyProtection="1">
      <alignment horizontal="center" vertical="center" wrapText="1"/>
      <protection/>
    </xf>
    <xf numFmtId="0" fontId="56" fillId="0" borderId="17" xfId="46" applyFont="1" applyBorder="1" applyAlignment="1" applyProtection="1">
      <alignment horizontal="center" vertical="center" wrapText="1"/>
      <protection/>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1" fillId="33" borderId="0" xfId="0" applyFont="1" applyFill="1" applyAlignment="1">
      <alignment horizontal="justify" vertical="center"/>
    </xf>
    <xf numFmtId="0" fontId="2" fillId="33" borderId="0" xfId="0" applyFont="1" applyFill="1" applyBorder="1" applyAlignment="1">
      <alignment horizontal="justify"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3" fillId="39" borderId="13" xfId="0" applyFont="1" applyFill="1" applyBorder="1" applyAlignment="1">
      <alignment horizontal="justify" vertical="center"/>
    </xf>
    <xf numFmtId="0" fontId="2" fillId="39" borderId="13" xfId="0" applyFont="1" applyFill="1" applyBorder="1" applyAlignment="1">
      <alignment horizontal="justify" vertical="center"/>
    </xf>
    <xf numFmtId="0" fontId="5" fillId="37" borderId="15" xfId="0" applyFont="1" applyFill="1" applyBorder="1" applyAlignment="1">
      <alignment horizontal="center" vertical="center"/>
    </xf>
    <xf numFmtId="0" fontId="5" fillId="37" borderId="16" xfId="0" applyFont="1" applyFill="1" applyBorder="1" applyAlignment="1">
      <alignment horizontal="center" vertical="center"/>
    </xf>
    <xf numFmtId="0" fontId="5" fillId="37" borderId="17" xfId="0" applyFont="1" applyFill="1" applyBorder="1" applyAlignment="1">
      <alignment horizontal="center" vertical="center"/>
    </xf>
    <xf numFmtId="0" fontId="5" fillId="37" borderId="15" xfId="0" applyFont="1" applyFill="1" applyBorder="1" applyAlignment="1">
      <alignment horizontal="center" vertical="center" wrapText="1"/>
    </xf>
    <xf numFmtId="0" fontId="5" fillId="37" borderId="16" xfId="0" applyFont="1" applyFill="1" applyBorder="1" applyAlignment="1">
      <alignment horizontal="center" vertical="center" wrapText="1"/>
    </xf>
    <xf numFmtId="0" fontId="5" fillId="37" borderId="17" xfId="0" applyFont="1" applyFill="1" applyBorder="1" applyAlignment="1">
      <alignment horizontal="center" vertical="center" wrapText="1"/>
    </xf>
    <xf numFmtId="14" fontId="6" fillId="33" borderId="15"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qmichael.acp@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qmichael.acp@gmail.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rqmichael.acp@gmail.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rqmichael.acp@gmail.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arqmichael.acp@gmail.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rqmichael.acp@gmail.c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D98"/>
  <sheetViews>
    <sheetView zoomScale="85" zoomScaleNormal="85" zoomScalePageLayoutView="0" workbookViewId="0" topLeftCell="A14">
      <selection activeCell="B17" sqref="B17"/>
    </sheetView>
  </sheetViews>
  <sheetFormatPr defaultColWidth="6.421875" defaultRowHeight="12.75"/>
  <cols>
    <col min="1" max="1" width="4.57421875" style="2" customWidth="1"/>
    <col min="2" max="2" width="17.00390625" style="2" customWidth="1"/>
    <col min="3" max="3" width="21.140625" style="2" customWidth="1"/>
    <col min="4" max="4" width="21.00390625" style="2" customWidth="1"/>
    <col min="5" max="5" width="28.8515625" style="2" customWidth="1"/>
    <col min="6" max="6" width="22.7109375" style="2" customWidth="1"/>
    <col min="7" max="7" width="17.421875" style="2" customWidth="1"/>
    <col min="8" max="8" width="15.57421875" style="2" customWidth="1"/>
    <col min="9" max="9" width="11.421875" style="2" customWidth="1"/>
    <col min="10" max="10" width="16.57421875" style="2" customWidth="1"/>
    <col min="11" max="11" width="11.28125" style="2" customWidth="1"/>
    <col min="12" max="12" width="15.140625" style="2" customWidth="1"/>
    <col min="13" max="13" width="17.57421875" style="2" customWidth="1"/>
    <col min="14" max="14" width="9.421875" style="2" customWidth="1"/>
    <col min="15" max="15" width="10.8515625" style="2" customWidth="1"/>
    <col min="16" max="16" width="8.421875" style="2" customWidth="1"/>
    <col min="17" max="17" width="10.421875" style="2" customWidth="1"/>
    <col min="18" max="18" width="8.7109375" style="2" customWidth="1"/>
    <col min="19" max="19" width="8.57421875" style="2" customWidth="1"/>
    <col min="20" max="28" width="6.421875" style="1" customWidth="1"/>
    <col min="29" max="16384" width="6.421875" style="2" customWidth="1"/>
  </cols>
  <sheetData>
    <row r="1" spans="1:19" ht="35.25" customHeight="1">
      <c r="A1" s="77" t="s">
        <v>5</v>
      </c>
      <c r="B1" s="77"/>
      <c r="C1" s="77"/>
      <c r="D1" s="77"/>
      <c r="E1" s="77"/>
      <c r="F1" s="77"/>
      <c r="G1" s="77"/>
      <c r="H1" s="78"/>
      <c r="I1" s="78"/>
      <c r="J1" s="78"/>
      <c r="K1" s="78"/>
      <c r="L1" s="78"/>
      <c r="M1" s="78"/>
      <c r="N1" s="78"/>
      <c r="O1" s="78"/>
      <c r="P1" s="78"/>
      <c r="Q1" s="78"/>
      <c r="R1" s="78"/>
      <c r="S1" s="78"/>
    </row>
    <row r="2" spans="1:19" ht="33" customHeight="1">
      <c r="A2" s="77" t="s">
        <v>60</v>
      </c>
      <c r="B2" s="78"/>
      <c r="C2" s="78"/>
      <c r="D2" s="78"/>
      <c r="E2" s="78"/>
      <c r="F2" s="78"/>
      <c r="G2" s="78"/>
      <c r="H2" s="78"/>
      <c r="I2" s="78"/>
      <c r="J2" s="78"/>
      <c r="K2" s="78"/>
      <c r="L2" s="78"/>
      <c r="M2" s="78"/>
      <c r="N2" s="78"/>
      <c r="O2" s="78"/>
      <c r="P2" s="78"/>
      <c r="Q2" s="78"/>
      <c r="R2" s="78"/>
      <c r="S2" s="78"/>
    </row>
    <row r="3" spans="1:28" ht="174.75" customHeight="1">
      <c r="A3" s="20" t="s">
        <v>6</v>
      </c>
      <c r="B3" s="20" t="s">
        <v>8</v>
      </c>
      <c r="C3" s="20" t="s">
        <v>9</v>
      </c>
      <c r="D3" s="20" t="s">
        <v>253</v>
      </c>
      <c r="E3" s="20" t="s">
        <v>254</v>
      </c>
      <c r="F3" s="20" t="s">
        <v>10</v>
      </c>
      <c r="G3" s="20" t="s">
        <v>255</v>
      </c>
      <c r="H3" s="20" t="s">
        <v>11</v>
      </c>
      <c r="I3" s="20" t="s">
        <v>256</v>
      </c>
      <c r="J3" s="20" t="s">
        <v>257</v>
      </c>
      <c r="K3" s="20" t="s">
        <v>12</v>
      </c>
      <c r="L3" s="20" t="s">
        <v>13</v>
      </c>
      <c r="M3" s="20" t="s">
        <v>258</v>
      </c>
      <c r="N3" s="20" t="s">
        <v>259</v>
      </c>
      <c r="O3" s="20" t="s">
        <v>14</v>
      </c>
      <c r="P3" s="20" t="s">
        <v>61</v>
      </c>
      <c r="Q3" s="20" t="s">
        <v>15</v>
      </c>
      <c r="R3" s="20" t="s">
        <v>16</v>
      </c>
      <c r="S3" s="20" t="s">
        <v>17</v>
      </c>
      <c r="AB3" s="2"/>
    </row>
    <row r="4" spans="1:28" ht="34.5" customHeight="1">
      <c r="A4" s="51" t="s">
        <v>22</v>
      </c>
      <c r="B4" s="52"/>
      <c r="C4" s="52"/>
      <c r="D4" s="52"/>
      <c r="E4" s="52"/>
      <c r="F4" s="52"/>
      <c r="G4" s="52"/>
      <c r="H4" s="52"/>
      <c r="I4" s="52"/>
      <c r="J4" s="52"/>
      <c r="K4" s="52"/>
      <c r="L4" s="52"/>
      <c r="M4" s="52"/>
      <c r="N4" s="52"/>
      <c r="O4" s="52"/>
      <c r="P4" s="52"/>
      <c r="Q4" s="52"/>
      <c r="R4" s="52"/>
      <c r="S4" s="53"/>
      <c r="AB4" s="2"/>
    </row>
    <row r="5" spans="1:27" s="4" customFormat="1" ht="104.25" customHeight="1">
      <c r="A5" s="28">
        <v>1</v>
      </c>
      <c r="B5" s="28" t="s">
        <v>65</v>
      </c>
      <c r="C5" s="28" t="s">
        <v>23</v>
      </c>
      <c r="D5" s="28" t="s">
        <v>28</v>
      </c>
      <c r="E5" s="28" t="s">
        <v>262</v>
      </c>
      <c r="F5" s="28" t="s">
        <v>263</v>
      </c>
      <c r="G5" s="28" t="s">
        <v>29</v>
      </c>
      <c r="H5" s="28" t="s">
        <v>296</v>
      </c>
      <c r="I5" s="28" t="s">
        <v>30</v>
      </c>
      <c r="J5" s="28" t="s">
        <v>31</v>
      </c>
      <c r="K5" s="28" t="s">
        <v>7</v>
      </c>
      <c r="L5" s="28" t="s">
        <v>32</v>
      </c>
      <c r="M5" s="28" t="s">
        <v>264</v>
      </c>
      <c r="N5" s="28" t="s">
        <v>25</v>
      </c>
      <c r="O5" s="28" t="s">
        <v>265</v>
      </c>
      <c r="P5" s="28" t="s">
        <v>234</v>
      </c>
      <c r="Q5" s="28">
        <v>17</v>
      </c>
      <c r="R5" s="28"/>
      <c r="S5" s="29">
        <v>1</v>
      </c>
      <c r="T5" s="10"/>
      <c r="U5" s="3"/>
      <c r="V5" s="3"/>
      <c r="W5" s="3"/>
      <c r="X5" s="3"/>
      <c r="Y5" s="3"/>
      <c r="Z5" s="3"/>
      <c r="AA5" s="3"/>
    </row>
    <row r="6" spans="1:27" s="4" customFormat="1" ht="153">
      <c r="A6" s="28">
        <v>2</v>
      </c>
      <c r="B6" s="28" t="s">
        <v>42</v>
      </c>
      <c r="C6" s="28" t="s">
        <v>266</v>
      </c>
      <c r="D6" s="28" t="s">
        <v>34</v>
      </c>
      <c r="E6" s="28" t="s">
        <v>270</v>
      </c>
      <c r="F6" s="28" t="s">
        <v>267</v>
      </c>
      <c r="G6" s="28" t="s">
        <v>24</v>
      </c>
      <c r="H6" s="28" t="s">
        <v>268</v>
      </c>
      <c r="I6" s="28" t="s">
        <v>269</v>
      </c>
      <c r="J6" s="28" t="s">
        <v>31</v>
      </c>
      <c r="K6" s="28" t="str">
        <f aca="true" t="shared" si="0" ref="K6:N7">K5</f>
        <v>Dirección de Planificación</v>
      </c>
      <c r="L6" s="28" t="str">
        <f t="shared" si="0"/>
        <v>Santa María y Manabí: Telf. 62340304</v>
      </c>
      <c r="M6" s="28" t="str">
        <f t="shared" si="0"/>
        <v>Atención personalizada en la Dirección de Planificación</v>
      </c>
      <c r="N6" s="28" t="str">
        <f t="shared" si="0"/>
        <v>no</v>
      </c>
      <c r="O6" s="28" t="s">
        <v>265</v>
      </c>
      <c r="P6" s="28" t="s">
        <v>234</v>
      </c>
      <c r="Q6" s="28">
        <v>1</v>
      </c>
      <c r="R6" s="28"/>
      <c r="S6" s="29">
        <v>1</v>
      </c>
      <c r="T6" s="10"/>
      <c r="U6" s="3"/>
      <c r="V6" s="3"/>
      <c r="W6" s="3"/>
      <c r="X6" s="3"/>
      <c r="Y6" s="3"/>
      <c r="Z6" s="3"/>
      <c r="AA6" s="3"/>
    </row>
    <row r="7" spans="1:27" s="4" customFormat="1" ht="120" customHeight="1">
      <c r="A7" s="28">
        <v>3</v>
      </c>
      <c r="B7" s="28" t="s">
        <v>66</v>
      </c>
      <c r="C7" s="28" t="s">
        <v>67</v>
      </c>
      <c r="D7" s="28" t="s">
        <v>217</v>
      </c>
      <c r="E7" s="28" t="s">
        <v>294</v>
      </c>
      <c r="F7" s="28" t="s">
        <v>295</v>
      </c>
      <c r="G7" s="28" t="s">
        <v>24</v>
      </c>
      <c r="H7" s="30" t="s">
        <v>298</v>
      </c>
      <c r="I7" s="28" t="s">
        <v>35</v>
      </c>
      <c r="J7" s="28" t="s">
        <v>31</v>
      </c>
      <c r="K7" s="28" t="str">
        <f t="shared" si="0"/>
        <v>Dirección de Planificación</v>
      </c>
      <c r="L7" s="28" t="str">
        <f t="shared" si="0"/>
        <v>Santa María y Manabí: Telf. 62340304</v>
      </c>
      <c r="M7" s="28" t="str">
        <f t="shared" si="0"/>
        <v>Atención personalizada en la Dirección de Planificación</v>
      </c>
      <c r="N7" s="28" t="str">
        <f t="shared" si="0"/>
        <v>no</v>
      </c>
      <c r="O7" s="28" t="s">
        <v>202</v>
      </c>
      <c r="P7" s="28" t="s">
        <v>234</v>
      </c>
      <c r="Q7" s="28">
        <v>1</v>
      </c>
      <c r="R7" s="28"/>
      <c r="S7" s="29">
        <v>1</v>
      </c>
      <c r="T7" s="10"/>
      <c r="U7" s="3"/>
      <c r="V7" s="3"/>
      <c r="W7" s="3"/>
      <c r="X7" s="3"/>
      <c r="Y7" s="3"/>
      <c r="Z7" s="3"/>
      <c r="AA7" s="3"/>
    </row>
    <row r="8" spans="1:27" s="4" customFormat="1" ht="153">
      <c r="A8" s="28">
        <v>4</v>
      </c>
      <c r="B8" s="28" t="s">
        <v>297</v>
      </c>
      <c r="C8" s="28" t="s">
        <v>271</v>
      </c>
      <c r="D8" s="28" t="s">
        <v>272</v>
      </c>
      <c r="E8" s="28" t="s">
        <v>273</v>
      </c>
      <c r="F8" s="28" t="s">
        <v>274</v>
      </c>
      <c r="G8" s="28" t="s">
        <v>51</v>
      </c>
      <c r="H8" s="28" t="s">
        <v>275</v>
      </c>
      <c r="I8" s="28" t="s">
        <v>281</v>
      </c>
      <c r="J8" s="28" t="s">
        <v>31</v>
      </c>
      <c r="K8" s="28" t="str">
        <f>K6</f>
        <v>Dirección de Planificación</v>
      </c>
      <c r="L8" s="28" t="s">
        <v>32</v>
      </c>
      <c r="M8" s="28" t="s">
        <v>33</v>
      </c>
      <c r="N8" s="28" t="s">
        <v>25</v>
      </c>
      <c r="O8" s="28" t="s">
        <v>276</v>
      </c>
      <c r="P8" s="28" t="s">
        <v>234</v>
      </c>
      <c r="Q8" s="28">
        <v>1</v>
      </c>
      <c r="R8" s="28"/>
      <c r="S8" s="29">
        <v>1</v>
      </c>
      <c r="T8" s="10"/>
      <c r="U8" s="3"/>
      <c r="V8" s="3"/>
      <c r="W8" s="3"/>
      <c r="X8" s="3"/>
      <c r="Y8" s="3"/>
      <c r="Z8" s="3"/>
      <c r="AA8" s="3"/>
    </row>
    <row r="9" spans="1:27" s="4" customFormat="1" ht="108" customHeight="1">
      <c r="A9" s="28">
        <v>5</v>
      </c>
      <c r="B9" s="28" t="s">
        <v>299</v>
      </c>
      <c r="C9" s="28" t="s">
        <v>301</v>
      </c>
      <c r="D9" s="28" t="s">
        <v>36</v>
      </c>
      <c r="E9" s="28" t="s">
        <v>302</v>
      </c>
      <c r="F9" s="28" t="s">
        <v>218</v>
      </c>
      <c r="G9" s="28" t="s">
        <v>52</v>
      </c>
      <c r="H9" s="28" t="s">
        <v>303</v>
      </c>
      <c r="I9" s="28" t="s">
        <v>300</v>
      </c>
      <c r="J9" s="28" t="s">
        <v>31</v>
      </c>
      <c r="K9" s="28" t="str">
        <f>K8</f>
        <v>Dirección de Planificación</v>
      </c>
      <c r="L9" s="28" t="s">
        <v>32</v>
      </c>
      <c r="M9" s="28" t="s">
        <v>33</v>
      </c>
      <c r="N9" s="28" t="s">
        <v>25</v>
      </c>
      <c r="O9" s="28" t="s">
        <v>276</v>
      </c>
      <c r="P9" s="28" t="s">
        <v>234</v>
      </c>
      <c r="Q9" s="28">
        <v>0</v>
      </c>
      <c r="R9" s="28"/>
      <c r="S9" s="29">
        <v>0</v>
      </c>
      <c r="T9" s="10"/>
      <c r="U9" s="3"/>
      <c r="V9" s="3"/>
      <c r="W9" s="3"/>
      <c r="X9" s="3"/>
      <c r="Y9" s="3"/>
      <c r="Z9" s="3"/>
      <c r="AA9" s="3"/>
    </row>
    <row r="10" spans="1:27" s="4" customFormat="1" ht="70.5" customHeight="1">
      <c r="A10" s="28">
        <v>6</v>
      </c>
      <c r="B10" s="28" t="s">
        <v>37</v>
      </c>
      <c r="C10" s="28" t="s">
        <v>38</v>
      </c>
      <c r="D10" s="28" t="s">
        <v>286</v>
      </c>
      <c r="E10" s="28" t="s">
        <v>39</v>
      </c>
      <c r="F10" s="28" t="s">
        <v>62</v>
      </c>
      <c r="G10" s="28" t="s">
        <v>53</v>
      </c>
      <c r="H10" s="28" t="s">
        <v>40</v>
      </c>
      <c r="I10" s="28" t="s">
        <v>41</v>
      </c>
      <c r="J10" s="28" t="s">
        <v>49</v>
      </c>
      <c r="K10" s="28" t="str">
        <f>K9</f>
        <v>Dirección de Planificación</v>
      </c>
      <c r="L10" s="28" t="s">
        <v>57</v>
      </c>
      <c r="M10" s="28" t="s">
        <v>33</v>
      </c>
      <c r="N10" s="28" t="s">
        <v>25</v>
      </c>
      <c r="O10" s="28" t="s">
        <v>202</v>
      </c>
      <c r="P10" s="28" t="s">
        <v>234</v>
      </c>
      <c r="Q10" s="28">
        <v>110</v>
      </c>
      <c r="R10" s="28"/>
      <c r="S10" s="29">
        <v>1</v>
      </c>
      <c r="T10" s="10"/>
      <c r="U10" s="3"/>
      <c r="V10" s="3"/>
      <c r="W10" s="3"/>
      <c r="X10" s="3"/>
      <c r="Y10" s="3"/>
      <c r="Z10" s="3"/>
      <c r="AA10" s="3"/>
    </row>
    <row r="11" spans="1:27" s="4" customFormat="1" ht="96" customHeight="1">
      <c r="A11" s="28">
        <v>7</v>
      </c>
      <c r="B11" s="28" t="s">
        <v>43</v>
      </c>
      <c r="C11" s="28" t="s">
        <v>44</v>
      </c>
      <c r="D11" s="28" t="s">
        <v>277</v>
      </c>
      <c r="E11" s="28" t="s">
        <v>45</v>
      </c>
      <c r="F11" s="28" t="s">
        <v>46</v>
      </c>
      <c r="G11" s="28" t="s">
        <v>54</v>
      </c>
      <c r="H11" s="28" t="s">
        <v>47</v>
      </c>
      <c r="I11" s="28" t="s">
        <v>41</v>
      </c>
      <c r="J11" s="28" t="s">
        <v>49</v>
      </c>
      <c r="K11" s="28" t="str">
        <f>K10</f>
        <v>Dirección de Planificación</v>
      </c>
      <c r="L11" s="28" t="s">
        <v>58</v>
      </c>
      <c r="M11" s="28" t="s">
        <v>33</v>
      </c>
      <c r="N11" s="28" t="s">
        <v>25</v>
      </c>
      <c r="O11" s="28" t="s">
        <v>276</v>
      </c>
      <c r="P11" s="28" t="s">
        <v>234</v>
      </c>
      <c r="Q11" s="28">
        <v>52</v>
      </c>
      <c r="R11" s="28"/>
      <c r="S11" s="29">
        <v>1</v>
      </c>
      <c r="T11" s="10"/>
      <c r="U11" s="3"/>
      <c r="V11" s="3"/>
      <c r="W11" s="3"/>
      <c r="X11" s="3"/>
      <c r="Y11" s="3"/>
      <c r="Z11" s="3"/>
      <c r="AA11" s="3"/>
    </row>
    <row r="12" spans="1:27" s="4" customFormat="1" ht="98.25" customHeight="1">
      <c r="A12" s="28">
        <v>8</v>
      </c>
      <c r="B12" s="28" t="s">
        <v>291</v>
      </c>
      <c r="C12" s="28" t="s">
        <v>48</v>
      </c>
      <c r="D12" s="28" t="s">
        <v>292</v>
      </c>
      <c r="E12" s="28" t="s">
        <v>63</v>
      </c>
      <c r="F12" s="28" t="s">
        <v>64</v>
      </c>
      <c r="G12" s="28" t="s">
        <v>55</v>
      </c>
      <c r="H12" s="28" t="s">
        <v>47</v>
      </c>
      <c r="I12" s="28" t="s">
        <v>41</v>
      </c>
      <c r="J12" s="28" t="s">
        <v>49</v>
      </c>
      <c r="K12" s="28" t="str">
        <f>K11</f>
        <v>Dirección de Planificación</v>
      </c>
      <c r="L12" s="28" t="s">
        <v>59</v>
      </c>
      <c r="M12" s="28" t="s">
        <v>33</v>
      </c>
      <c r="N12" s="28" t="s">
        <v>25</v>
      </c>
      <c r="O12" s="28" t="s">
        <v>293</v>
      </c>
      <c r="P12" s="28" t="s">
        <v>234</v>
      </c>
      <c r="Q12" s="28">
        <v>15</v>
      </c>
      <c r="R12" s="28"/>
      <c r="S12" s="29">
        <v>1</v>
      </c>
      <c r="T12" s="10"/>
      <c r="U12" s="3"/>
      <c r="V12" s="3"/>
      <c r="W12" s="3"/>
      <c r="X12" s="3"/>
      <c r="Y12" s="3"/>
      <c r="Z12" s="3"/>
      <c r="AA12" s="3"/>
    </row>
    <row r="13" spans="1:27" s="4" customFormat="1" ht="92.25" customHeight="1">
      <c r="A13" s="28">
        <v>9</v>
      </c>
      <c r="B13" s="28" t="s">
        <v>282</v>
      </c>
      <c r="C13" s="28" t="s">
        <v>283</v>
      </c>
      <c r="D13" s="28" t="s">
        <v>284</v>
      </c>
      <c r="E13" s="28" t="s">
        <v>278</v>
      </c>
      <c r="F13" s="28" t="s">
        <v>285</v>
      </c>
      <c r="G13" s="28" t="s">
        <v>55</v>
      </c>
      <c r="H13" s="28" t="s">
        <v>279</v>
      </c>
      <c r="I13" s="28" t="s">
        <v>280</v>
      </c>
      <c r="J13" s="28" t="s">
        <v>49</v>
      </c>
      <c r="K13" s="28" t="str">
        <f>K12</f>
        <v>Dirección de Planificación</v>
      </c>
      <c r="L13" s="28" t="s">
        <v>59</v>
      </c>
      <c r="M13" s="28" t="s">
        <v>33</v>
      </c>
      <c r="N13" s="28" t="s">
        <v>25</v>
      </c>
      <c r="O13" s="28" t="s">
        <v>276</v>
      </c>
      <c r="P13" s="28" t="s">
        <v>234</v>
      </c>
      <c r="Q13" s="28">
        <v>6</v>
      </c>
      <c r="R13" s="28"/>
      <c r="S13" s="29">
        <v>1</v>
      </c>
      <c r="T13" s="10"/>
      <c r="U13" s="3"/>
      <c r="V13" s="3"/>
      <c r="W13" s="3"/>
      <c r="X13" s="3"/>
      <c r="Y13" s="3"/>
      <c r="Z13" s="3"/>
      <c r="AA13" s="3"/>
    </row>
    <row r="14" spans="1:27" s="4" customFormat="1" ht="92.25" customHeight="1">
      <c r="A14" s="28">
        <v>10</v>
      </c>
      <c r="B14" s="28" t="s">
        <v>305</v>
      </c>
      <c r="C14" s="28" t="s">
        <v>26</v>
      </c>
      <c r="D14" s="28" t="s">
        <v>50</v>
      </c>
      <c r="E14" s="28" t="s">
        <v>287</v>
      </c>
      <c r="F14" s="28" t="s">
        <v>288</v>
      </c>
      <c r="G14" s="28" t="s">
        <v>56</v>
      </c>
      <c r="H14" s="28" t="s">
        <v>289</v>
      </c>
      <c r="I14" s="28" t="s">
        <v>290</v>
      </c>
      <c r="J14" s="28" t="s">
        <v>49</v>
      </c>
      <c r="K14" s="28" t="str">
        <f>K11</f>
        <v>Dirección de Planificación</v>
      </c>
      <c r="L14" s="28" t="s">
        <v>32</v>
      </c>
      <c r="M14" s="28" t="s">
        <v>33</v>
      </c>
      <c r="N14" s="28" t="s">
        <v>25</v>
      </c>
      <c r="O14" s="28" t="s">
        <v>265</v>
      </c>
      <c r="P14" s="28" t="s">
        <v>234</v>
      </c>
      <c r="Q14" s="28">
        <v>0</v>
      </c>
      <c r="R14" s="28"/>
      <c r="S14" s="29">
        <v>0</v>
      </c>
      <c r="T14" s="10"/>
      <c r="U14" s="3"/>
      <c r="V14" s="3"/>
      <c r="W14" s="3"/>
      <c r="X14" s="3"/>
      <c r="Y14" s="3"/>
      <c r="Z14" s="3"/>
      <c r="AA14" s="3"/>
    </row>
    <row r="15" spans="1:27" s="4" customFormat="1" ht="27.75" customHeight="1">
      <c r="A15" s="51" t="s">
        <v>219</v>
      </c>
      <c r="B15" s="52"/>
      <c r="C15" s="52"/>
      <c r="D15" s="52"/>
      <c r="E15" s="52"/>
      <c r="F15" s="52"/>
      <c r="G15" s="52"/>
      <c r="H15" s="52"/>
      <c r="I15" s="52"/>
      <c r="J15" s="52"/>
      <c r="K15" s="52"/>
      <c r="L15" s="52"/>
      <c r="M15" s="52"/>
      <c r="N15" s="52"/>
      <c r="O15" s="52"/>
      <c r="P15" s="52"/>
      <c r="Q15" s="52"/>
      <c r="R15" s="52"/>
      <c r="S15" s="53"/>
      <c r="T15" s="10"/>
      <c r="U15" s="3"/>
      <c r="V15" s="3"/>
      <c r="W15" s="3"/>
      <c r="X15" s="3"/>
      <c r="Y15" s="3"/>
      <c r="Z15" s="3"/>
      <c r="AA15" s="3"/>
    </row>
    <row r="16" spans="1:27" s="4" customFormat="1" ht="106.5" customHeight="1">
      <c r="A16" s="28">
        <v>1</v>
      </c>
      <c r="B16" s="28" t="s">
        <v>220</v>
      </c>
      <c r="C16" s="28" t="s">
        <v>69</v>
      </c>
      <c r="D16" s="28" t="s">
        <v>70</v>
      </c>
      <c r="E16" s="28" t="s">
        <v>71</v>
      </c>
      <c r="F16" s="28" t="s">
        <v>72</v>
      </c>
      <c r="G16" s="28" t="s">
        <v>24</v>
      </c>
      <c r="H16" s="28" t="s">
        <v>73</v>
      </c>
      <c r="I16" s="28" t="s">
        <v>74</v>
      </c>
      <c r="J16" s="28" t="s">
        <v>75</v>
      </c>
      <c r="K16" s="28" t="s">
        <v>76</v>
      </c>
      <c r="L16" s="28" t="s">
        <v>32</v>
      </c>
      <c r="M16" s="28" t="s">
        <v>33</v>
      </c>
      <c r="N16" s="28" t="s">
        <v>25</v>
      </c>
      <c r="O16" s="28" t="s">
        <v>77</v>
      </c>
      <c r="P16" s="28"/>
      <c r="Q16" s="28">
        <v>34</v>
      </c>
      <c r="R16" s="28">
        <v>34</v>
      </c>
      <c r="S16" s="29">
        <v>1</v>
      </c>
      <c r="T16" s="10"/>
      <c r="U16" s="3"/>
      <c r="V16" s="3"/>
      <c r="W16" s="3"/>
      <c r="X16" s="3"/>
      <c r="Y16" s="3"/>
      <c r="Z16" s="3"/>
      <c r="AA16" s="3"/>
    </row>
    <row r="17" spans="1:27" s="4" customFormat="1" ht="117.75" customHeight="1">
      <c r="A17" s="28">
        <v>2</v>
      </c>
      <c r="B17" s="28" t="s">
        <v>78</v>
      </c>
      <c r="C17" s="28" t="s">
        <v>79</v>
      </c>
      <c r="D17" s="28" t="s">
        <v>221</v>
      </c>
      <c r="E17" s="28" t="s">
        <v>80</v>
      </c>
      <c r="F17" s="28" t="s">
        <v>81</v>
      </c>
      <c r="G17" s="28" t="s">
        <v>24</v>
      </c>
      <c r="H17" s="28" t="s">
        <v>82</v>
      </c>
      <c r="I17" s="28" t="s">
        <v>222</v>
      </c>
      <c r="J17" s="28" t="s">
        <v>75</v>
      </c>
      <c r="K17" s="28" t="s">
        <v>76</v>
      </c>
      <c r="L17" s="28" t="s">
        <v>32</v>
      </c>
      <c r="M17" s="28" t="s">
        <v>33</v>
      </c>
      <c r="N17" s="28" t="s">
        <v>25</v>
      </c>
      <c r="O17" s="28" t="s">
        <v>25</v>
      </c>
      <c r="P17" s="28"/>
      <c r="Q17" s="28">
        <v>58</v>
      </c>
      <c r="R17" s="28">
        <v>58</v>
      </c>
      <c r="S17" s="29">
        <v>1</v>
      </c>
      <c r="T17" s="10"/>
      <c r="U17" s="3"/>
      <c r="V17" s="3"/>
      <c r="W17" s="3"/>
      <c r="X17" s="3"/>
      <c r="Y17" s="3"/>
      <c r="Z17" s="3"/>
      <c r="AA17" s="3"/>
    </row>
    <row r="18" spans="1:27" s="4" customFormat="1" ht="92.25" customHeight="1">
      <c r="A18" s="28">
        <v>3</v>
      </c>
      <c r="B18" s="28" t="s">
        <v>83</v>
      </c>
      <c r="C18" s="28" t="s">
        <v>84</v>
      </c>
      <c r="D18" s="28" t="s">
        <v>85</v>
      </c>
      <c r="E18" s="28" t="s">
        <v>233</v>
      </c>
      <c r="F18" s="28" t="s">
        <v>86</v>
      </c>
      <c r="G18" s="28" t="s">
        <v>24</v>
      </c>
      <c r="H18" s="28" t="s">
        <v>87</v>
      </c>
      <c r="I18" s="28" t="s">
        <v>88</v>
      </c>
      <c r="J18" s="28" t="s">
        <v>89</v>
      </c>
      <c r="K18" s="28" t="s">
        <v>76</v>
      </c>
      <c r="L18" s="28" t="s">
        <v>32</v>
      </c>
      <c r="M18" s="28" t="s">
        <v>33</v>
      </c>
      <c r="N18" s="28" t="s">
        <v>25</v>
      </c>
      <c r="O18" s="28" t="s">
        <v>25</v>
      </c>
      <c r="P18" s="28"/>
      <c r="Q18" s="28">
        <v>12</v>
      </c>
      <c r="R18" s="28">
        <v>12</v>
      </c>
      <c r="S18" s="29">
        <v>1</v>
      </c>
      <c r="T18" s="10"/>
      <c r="U18" s="3"/>
      <c r="V18" s="3"/>
      <c r="W18" s="3"/>
      <c r="X18" s="3"/>
      <c r="Y18" s="3"/>
      <c r="Z18" s="3"/>
      <c r="AA18" s="3"/>
    </row>
    <row r="19" spans="1:27" s="4" customFormat="1" ht="26.25" customHeight="1">
      <c r="A19" s="51" t="s">
        <v>308</v>
      </c>
      <c r="B19" s="52"/>
      <c r="C19" s="52"/>
      <c r="D19" s="52"/>
      <c r="E19" s="52"/>
      <c r="F19" s="52"/>
      <c r="G19" s="52"/>
      <c r="H19" s="52"/>
      <c r="I19" s="52"/>
      <c r="J19" s="52"/>
      <c r="K19" s="52"/>
      <c r="L19" s="52"/>
      <c r="M19" s="52"/>
      <c r="N19" s="52"/>
      <c r="O19" s="52"/>
      <c r="P19" s="52"/>
      <c r="Q19" s="52"/>
      <c r="R19" s="52"/>
      <c r="S19" s="53"/>
      <c r="T19" s="10"/>
      <c r="U19" s="3"/>
      <c r="V19" s="3"/>
      <c r="W19" s="3"/>
      <c r="X19" s="3"/>
      <c r="Y19" s="3"/>
      <c r="Z19" s="3"/>
      <c r="AA19" s="3"/>
    </row>
    <row r="20" spans="1:27" s="4" customFormat="1" ht="162.75" customHeight="1">
      <c r="A20" s="28">
        <v>1</v>
      </c>
      <c r="B20" s="28" t="s">
        <v>90</v>
      </c>
      <c r="C20" s="28" t="s">
        <v>91</v>
      </c>
      <c r="D20" s="28" t="s">
        <v>92</v>
      </c>
      <c r="E20" s="21" t="s">
        <v>223</v>
      </c>
      <c r="F20" s="28" t="s">
        <v>93</v>
      </c>
      <c r="G20" s="28" t="s">
        <v>24</v>
      </c>
      <c r="H20" s="28" t="s">
        <v>224</v>
      </c>
      <c r="I20" s="28" t="s">
        <v>94</v>
      </c>
      <c r="J20" s="28" t="s">
        <v>95</v>
      </c>
      <c r="K20" s="28" t="s">
        <v>96</v>
      </c>
      <c r="L20" s="28" t="s">
        <v>32</v>
      </c>
      <c r="M20" s="28" t="s">
        <v>33</v>
      </c>
      <c r="N20" s="28" t="s">
        <v>97</v>
      </c>
      <c r="O20" s="28"/>
      <c r="P20" s="28"/>
      <c r="Q20" s="28"/>
      <c r="R20" s="28"/>
      <c r="S20" s="29">
        <v>0</v>
      </c>
      <c r="T20" s="10"/>
      <c r="U20" s="3"/>
      <c r="V20" s="3"/>
      <c r="W20" s="3"/>
      <c r="X20" s="3"/>
      <c r="Y20" s="3"/>
      <c r="Z20" s="3"/>
      <c r="AA20" s="3"/>
    </row>
    <row r="21" spans="1:27" s="4" customFormat="1" ht="92.25" customHeight="1">
      <c r="A21" s="28">
        <v>2</v>
      </c>
      <c r="B21" s="28" t="s">
        <v>225</v>
      </c>
      <c r="C21" s="28" t="s">
        <v>98</v>
      </c>
      <c r="D21" s="28" t="s">
        <v>99</v>
      </c>
      <c r="E21" s="28" t="s">
        <v>100</v>
      </c>
      <c r="F21" s="28" t="s">
        <v>226</v>
      </c>
      <c r="G21" s="28" t="s">
        <v>24</v>
      </c>
      <c r="H21" s="28" t="s">
        <v>101</v>
      </c>
      <c r="I21" s="28" t="s">
        <v>102</v>
      </c>
      <c r="J21" s="28" t="s">
        <v>103</v>
      </c>
      <c r="K21" s="28" t="s">
        <v>96</v>
      </c>
      <c r="L21" s="28" t="s">
        <v>57</v>
      </c>
      <c r="M21" s="28" t="s">
        <v>33</v>
      </c>
      <c r="N21" s="28" t="s">
        <v>97</v>
      </c>
      <c r="O21" s="28"/>
      <c r="P21" s="28"/>
      <c r="Q21" s="28">
        <v>44</v>
      </c>
      <c r="R21" s="28">
        <v>44</v>
      </c>
      <c r="S21" s="29">
        <v>1</v>
      </c>
      <c r="T21" s="10"/>
      <c r="U21" s="3"/>
      <c r="V21" s="3"/>
      <c r="W21" s="3"/>
      <c r="X21" s="3"/>
      <c r="Y21" s="3"/>
      <c r="Z21" s="3"/>
      <c r="AA21" s="3"/>
    </row>
    <row r="22" spans="1:27" s="4" customFormat="1" ht="92.25" customHeight="1">
      <c r="A22" s="28">
        <v>3</v>
      </c>
      <c r="B22" s="28" t="s">
        <v>104</v>
      </c>
      <c r="C22" s="28" t="s">
        <v>105</v>
      </c>
      <c r="D22" s="28" t="s">
        <v>106</v>
      </c>
      <c r="E22" s="28" t="s">
        <v>227</v>
      </c>
      <c r="F22" s="28" t="s">
        <v>107</v>
      </c>
      <c r="G22" s="28" t="s">
        <v>24</v>
      </c>
      <c r="H22" s="28" t="s">
        <v>108</v>
      </c>
      <c r="I22" s="28" t="s">
        <v>109</v>
      </c>
      <c r="J22" s="28" t="s">
        <v>103</v>
      </c>
      <c r="K22" s="28" t="s">
        <v>96</v>
      </c>
      <c r="L22" s="28" t="s">
        <v>58</v>
      </c>
      <c r="M22" s="28" t="s">
        <v>33</v>
      </c>
      <c r="N22" s="28" t="s">
        <v>97</v>
      </c>
      <c r="O22" s="28"/>
      <c r="P22" s="28"/>
      <c r="Q22" s="28">
        <v>44</v>
      </c>
      <c r="R22" s="28">
        <v>44</v>
      </c>
      <c r="S22" s="29">
        <v>1</v>
      </c>
      <c r="T22" s="10"/>
      <c r="U22" s="3"/>
      <c r="V22" s="3"/>
      <c r="W22" s="3"/>
      <c r="X22" s="3"/>
      <c r="Y22" s="3"/>
      <c r="Z22" s="3"/>
      <c r="AA22" s="3"/>
    </row>
    <row r="23" spans="1:27" s="4" customFormat="1" ht="107.25" customHeight="1">
      <c r="A23" s="28">
        <v>4</v>
      </c>
      <c r="B23" s="28" t="s">
        <v>110</v>
      </c>
      <c r="C23" s="28" t="s">
        <v>111</v>
      </c>
      <c r="D23" s="28" t="s">
        <v>106</v>
      </c>
      <c r="E23" s="28" t="s">
        <v>228</v>
      </c>
      <c r="F23" s="28" t="s">
        <v>112</v>
      </c>
      <c r="G23" s="28" t="s">
        <v>24</v>
      </c>
      <c r="H23" s="28" t="s">
        <v>113</v>
      </c>
      <c r="I23" s="28" t="s">
        <v>114</v>
      </c>
      <c r="J23" s="28" t="s">
        <v>89</v>
      </c>
      <c r="K23" s="28" t="s">
        <v>96</v>
      </c>
      <c r="L23" s="28" t="s">
        <v>59</v>
      </c>
      <c r="M23" s="28" t="s">
        <v>33</v>
      </c>
      <c r="N23" s="28" t="s">
        <v>97</v>
      </c>
      <c r="O23" s="28"/>
      <c r="P23" s="28"/>
      <c r="Q23" s="28">
        <v>44</v>
      </c>
      <c r="R23" s="28">
        <v>44</v>
      </c>
      <c r="S23" s="29">
        <v>1</v>
      </c>
      <c r="T23" s="10"/>
      <c r="U23" s="3"/>
      <c r="V23" s="3"/>
      <c r="W23" s="3"/>
      <c r="X23" s="3"/>
      <c r="Y23" s="3"/>
      <c r="Z23" s="3"/>
      <c r="AA23" s="3"/>
    </row>
    <row r="24" spans="1:27" s="4" customFormat="1" ht="116.25" customHeight="1">
      <c r="A24" s="28">
        <v>5</v>
      </c>
      <c r="B24" s="28" t="s">
        <v>115</v>
      </c>
      <c r="C24" s="28" t="s">
        <v>116</v>
      </c>
      <c r="D24" s="28" t="s">
        <v>106</v>
      </c>
      <c r="E24" s="28" t="s">
        <v>117</v>
      </c>
      <c r="F24" s="28" t="s">
        <v>118</v>
      </c>
      <c r="G24" s="28" t="s">
        <v>24</v>
      </c>
      <c r="H24" s="28" t="s">
        <v>113</v>
      </c>
      <c r="I24" s="28" t="s">
        <v>19</v>
      </c>
      <c r="J24" s="28" t="s">
        <v>119</v>
      </c>
      <c r="K24" s="28" t="s">
        <v>96</v>
      </c>
      <c r="L24" s="28" t="s">
        <v>172</v>
      </c>
      <c r="M24" s="28" t="s">
        <v>33</v>
      </c>
      <c r="N24" s="28"/>
      <c r="O24" s="28"/>
      <c r="P24" s="28"/>
      <c r="Q24" s="28">
        <v>19</v>
      </c>
      <c r="R24" s="28">
        <v>19</v>
      </c>
      <c r="S24" s="29">
        <v>1</v>
      </c>
      <c r="T24" s="10"/>
      <c r="U24" s="3"/>
      <c r="V24" s="3"/>
      <c r="W24" s="3"/>
      <c r="X24" s="3"/>
      <c r="Y24" s="3"/>
      <c r="Z24" s="3"/>
      <c r="AA24" s="3"/>
    </row>
    <row r="25" spans="1:27" s="4" customFormat="1" ht="165.75" customHeight="1">
      <c r="A25" s="28">
        <v>6</v>
      </c>
      <c r="B25" s="28" t="s">
        <v>120</v>
      </c>
      <c r="C25" s="28" t="s">
        <v>121</v>
      </c>
      <c r="D25" s="28" t="s">
        <v>229</v>
      </c>
      <c r="E25" s="28" t="s">
        <v>122</v>
      </c>
      <c r="F25" s="28" t="s">
        <v>123</v>
      </c>
      <c r="G25" s="28" t="s">
        <v>24</v>
      </c>
      <c r="H25" s="28" t="s">
        <v>124</v>
      </c>
      <c r="I25" s="28" t="s">
        <v>114</v>
      </c>
      <c r="J25" s="28" t="s">
        <v>103</v>
      </c>
      <c r="K25" s="28" t="s">
        <v>96</v>
      </c>
      <c r="L25" s="28" t="s">
        <v>173</v>
      </c>
      <c r="M25" s="28" t="s">
        <v>33</v>
      </c>
      <c r="N25" s="28"/>
      <c r="O25" s="28"/>
      <c r="P25" s="28"/>
      <c r="Q25" s="28"/>
      <c r="R25" s="28"/>
      <c r="S25" s="29">
        <v>0</v>
      </c>
      <c r="T25" s="10"/>
      <c r="U25" s="3"/>
      <c r="V25" s="3"/>
      <c r="W25" s="3"/>
      <c r="X25" s="3"/>
      <c r="Y25" s="3"/>
      <c r="Z25" s="3"/>
      <c r="AA25" s="3"/>
    </row>
    <row r="26" spans="1:27" s="4" customFormat="1" ht="92.25" customHeight="1">
      <c r="A26" s="28">
        <v>7</v>
      </c>
      <c r="B26" s="28" t="s">
        <v>133</v>
      </c>
      <c r="C26" s="28" t="s">
        <v>134</v>
      </c>
      <c r="D26" s="28" t="s">
        <v>135</v>
      </c>
      <c r="E26" s="28" t="s">
        <v>136</v>
      </c>
      <c r="F26" s="28" t="s">
        <v>137</v>
      </c>
      <c r="G26" s="28" t="s">
        <v>138</v>
      </c>
      <c r="H26" s="28">
        <v>0</v>
      </c>
      <c r="I26" s="28" t="s">
        <v>114</v>
      </c>
      <c r="J26" s="28" t="s">
        <v>139</v>
      </c>
      <c r="K26" s="28" t="s">
        <v>96</v>
      </c>
      <c r="L26" s="28" t="s">
        <v>140</v>
      </c>
      <c r="M26" s="28" t="s">
        <v>141</v>
      </c>
      <c r="N26" s="28" t="s">
        <v>25</v>
      </c>
      <c r="O26" s="28"/>
      <c r="P26" s="28"/>
      <c r="Q26" s="28">
        <v>5</v>
      </c>
      <c r="R26" s="28">
        <v>5</v>
      </c>
      <c r="S26" s="29">
        <v>1</v>
      </c>
      <c r="T26" s="10"/>
      <c r="U26" s="3"/>
      <c r="V26" s="3"/>
      <c r="W26" s="3"/>
      <c r="X26" s="3"/>
      <c r="Y26" s="3"/>
      <c r="Z26" s="3"/>
      <c r="AA26" s="3"/>
    </row>
    <row r="27" spans="1:27" s="4" customFormat="1" ht="29.25" customHeight="1">
      <c r="A27" s="51" t="s">
        <v>309</v>
      </c>
      <c r="B27" s="52"/>
      <c r="C27" s="52"/>
      <c r="D27" s="52"/>
      <c r="E27" s="52"/>
      <c r="F27" s="52"/>
      <c r="G27" s="52"/>
      <c r="H27" s="52"/>
      <c r="I27" s="52"/>
      <c r="J27" s="52"/>
      <c r="K27" s="52"/>
      <c r="L27" s="52"/>
      <c r="M27" s="52"/>
      <c r="N27" s="52"/>
      <c r="O27" s="52"/>
      <c r="P27" s="52"/>
      <c r="Q27" s="52"/>
      <c r="R27" s="52"/>
      <c r="S27" s="53"/>
      <c r="T27" s="10"/>
      <c r="U27" s="3"/>
      <c r="V27" s="3"/>
      <c r="W27" s="3"/>
      <c r="X27" s="3"/>
      <c r="Y27" s="3"/>
      <c r="Z27" s="3"/>
      <c r="AA27" s="3"/>
    </row>
    <row r="28" spans="1:27" s="4" customFormat="1" ht="92.25" customHeight="1">
      <c r="A28" s="31">
        <v>1</v>
      </c>
      <c r="B28" s="14" t="s">
        <v>230</v>
      </c>
      <c r="C28" s="14" t="s">
        <v>231</v>
      </c>
      <c r="D28" s="14" t="s">
        <v>235</v>
      </c>
      <c r="E28" s="14" t="s">
        <v>136</v>
      </c>
      <c r="F28" s="14" t="s">
        <v>156</v>
      </c>
      <c r="G28" s="14" t="s">
        <v>24</v>
      </c>
      <c r="H28" s="14" t="s">
        <v>157</v>
      </c>
      <c r="I28" s="14" t="s">
        <v>158</v>
      </c>
      <c r="J28" s="14" t="s">
        <v>159</v>
      </c>
      <c r="K28" s="14" t="s">
        <v>236</v>
      </c>
      <c r="L28" s="14" t="s">
        <v>160</v>
      </c>
      <c r="M28" s="14" t="s">
        <v>161</v>
      </c>
      <c r="N28" s="14"/>
      <c r="O28" s="14"/>
      <c r="P28" s="14"/>
      <c r="Q28" s="14"/>
      <c r="R28" s="14"/>
      <c r="S28" s="15"/>
      <c r="T28" s="10"/>
      <c r="U28" s="3"/>
      <c r="V28" s="3"/>
      <c r="W28" s="3"/>
      <c r="X28" s="3"/>
      <c r="Y28" s="3"/>
      <c r="Z28" s="3"/>
      <c r="AA28" s="3"/>
    </row>
    <row r="29" spans="1:27" s="4" customFormat="1" ht="92.25" customHeight="1">
      <c r="A29" s="31">
        <v>2</v>
      </c>
      <c r="B29" s="14" t="s">
        <v>162</v>
      </c>
      <c r="C29" s="14" t="s">
        <v>232</v>
      </c>
      <c r="D29" s="14" t="s">
        <v>106</v>
      </c>
      <c r="E29" s="14" t="s">
        <v>136</v>
      </c>
      <c r="F29" s="14" t="s">
        <v>163</v>
      </c>
      <c r="G29" s="14" t="s">
        <v>24</v>
      </c>
      <c r="H29" s="14" t="s">
        <v>157</v>
      </c>
      <c r="I29" s="14" t="s">
        <v>164</v>
      </c>
      <c r="J29" s="14" t="s">
        <v>159</v>
      </c>
      <c r="K29" s="14" t="s">
        <v>236</v>
      </c>
      <c r="L29" s="14" t="s">
        <v>160</v>
      </c>
      <c r="M29" s="14" t="s">
        <v>165</v>
      </c>
      <c r="N29" s="14"/>
      <c r="O29" s="14"/>
      <c r="P29" s="14"/>
      <c r="Q29" s="14"/>
      <c r="R29" s="14"/>
      <c r="S29" s="15"/>
      <c r="T29" s="10"/>
      <c r="U29" s="3"/>
      <c r="V29" s="3"/>
      <c r="W29" s="3"/>
      <c r="X29" s="3"/>
      <c r="Y29" s="3"/>
      <c r="Z29" s="3"/>
      <c r="AA29" s="3"/>
    </row>
    <row r="30" spans="1:27" s="4" customFormat="1" ht="92.25" customHeight="1">
      <c r="A30" s="31">
        <v>3</v>
      </c>
      <c r="B30" s="14" t="s">
        <v>166</v>
      </c>
      <c r="C30" s="14" t="s">
        <v>203</v>
      </c>
      <c r="D30" s="14" t="s">
        <v>237</v>
      </c>
      <c r="E30" s="14" t="s">
        <v>204</v>
      </c>
      <c r="F30" s="14" t="s">
        <v>167</v>
      </c>
      <c r="G30" s="14" t="s">
        <v>24</v>
      </c>
      <c r="H30" s="14" t="s">
        <v>157</v>
      </c>
      <c r="I30" s="14" t="s">
        <v>109</v>
      </c>
      <c r="J30" s="14" t="s">
        <v>168</v>
      </c>
      <c r="K30" s="14" t="s">
        <v>236</v>
      </c>
      <c r="L30" s="14" t="s">
        <v>160</v>
      </c>
      <c r="M30" s="14" t="s">
        <v>165</v>
      </c>
      <c r="N30" s="14"/>
      <c r="O30" s="14"/>
      <c r="P30" s="14"/>
      <c r="Q30" s="14"/>
      <c r="R30" s="14"/>
      <c r="S30" s="15"/>
      <c r="T30" s="10"/>
      <c r="U30" s="3"/>
      <c r="V30" s="3"/>
      <c r="W30" s="3"/>
      <c r="X30" s="3"/>
      <c r="Y30" s="3"/>
      <c r="Z30" s="3"/>
      <c r="AA30" s="3"/>
    </row>
    <row r="31" spans="1:27" s="4" customFormat="1" ht="92.25" customHeight="1">
      <c r="A31" s="31">
        <v>4</v>
      </c>
      <c r="B31" s="14" t="s">
        <v>170</v>
      </c>
      <c r="C31" s="14" t="s">
        <v>171</v>
      </c>
      <c r="D31" s="14" t="s">
        <v>238</v>
      </c>
      <c r="E31" s="14" t="s">
        <v>169</v>
      </c>
      <c r="F31" s="14" t="s">
        <v>205</v>
      </c>
      <c r="G31" s="14" t="s">
        <v>24</v>
      </c>
      <c r="H31" s="14" t="s">
        <v>157</v>
      </c>
      <c r="I31" s="14" t="s">
        <v>109</v>
      </c>
      <c r="J31" s="14" t="s">
        <v>168</v>
      </c>
      <c r="K31" s="14" t="s">
        <v>236</v>
      </c>
      <c r="L31" s="14" t="s">
        <v>160</v>
      </c>
      <c r="M31" s="14" t="s">
        <v>165</v>
      </c>
      <c r="N31" s="14"/>
      <c r="O31" s="14"/>
      <c r="P31" s="14"/>
      <c r="Q31" s="14"/>
      <c r="R31" s="14"/>
      <c r="S31" s="15"/>
      <c r="T31" s="10"/>
      <c r="U31" s="3"/>
      <c r="V31" s="3"/>
      <c r="W31" s="3"/>
      <c r="X31" s="3"/>
      <c r="Y31" s="3"/>
      <c r="Z31" s="3"/>
      <c r="AA31" s="3"/>
    </row>
    <row r="32" spans="1:27" s="4" customFormat="1" ht="157.5" customHeight="1">
      <c r="A32" s="31">
        <v>5</v>
      </c>
      <c r="B32" s="14" t="s">
        <v>239</v>
      </c>
      <c r="C32" s="14" t="s">
        <v>174</v>
      </c>
      <c r="D32" s="14" t="s">
        <v>240</v>
      </c>
      <c r="E32" s="14" t="s">
        <v>206</v>
      </c>
      <c r="F32" s="14" t="s">
        <v>175</v>
      </c>
      <c r="G32" s="14" t="s">
        <v>176</v>
      </c>
      <c r="H32" s="14" t="s">
        <v>177</v>
      </c>
      <c r="I32" s="14" t="s">
        <v>27</v>
      </c>
      <c r="J32" s="14" t="s">
        <v>178</v>
      </c>
      <c r="K32" s="14" t="s">
        <v>241</v>
      </c>
      <c r="L32" s="14" t="s">
        <v>179</v>
      </c>
      <c r="M32" s="14" t="s">
        <v>242</v>
      </c>
      <c r="N32" s="14" t="s">
        <v>180</v>
      </c>
      <c r="O32" s="16"/>
      <c r="P32" s="14"/>
      <c r="Q32" s="14">
        <f>40*11</f>
        <v>440</v>
      </c>
      <c r="R32" s="14">
        <f aca="true" t="shared" si="1" ref="R32:R38">+Q32</f>
        <v>440</v>
      </c>
      <c r="S32" s="15">
        <v>0.8</v>
      </c>
      <c r="T32" s="10"/>
      <c r="U32" s="3"/>
      <c r="V32" s="3"/>
      <c r="W32" s="3"/>
      <c r="X32" s="3"/>
      <c r="Y32" s="3"/>
      <c r="Z32" s="3"/>
      <c r="AA32" s="3"/>
    </row>
    <row r="33" spans="1:27" s="4" customFormat="1" ht="155.25" customHeight="1">
      <c r="A33" s="31">
        <v>6</v>
      </c>
      <c r="B33" s="14" t="s">
        <v>243</v>
      </c>
      <c r="C33" s="14" t="s">
        <v>174</v>
      </c>
      <c r="D33" s="14" t="s">
        <v>244</v>
      </c>
      <c r="E33" s="14" t="s">
        <v>207</v>
      </c>
      <c r="F33" s="14" t="s">
        <v>175</v>
      </c>
      <c r="G33" s="14" t="s">
        <v>176</v>
      </c>
      <c r="H33" s="14" t="s">
        <v>177</v>
      </c>
      <c r="I33" s="14" t="s">
        <v>27</v>
      </c>
      <c r="J33" s="14" t="s">
        <v>178</v>
      </c>
      <c r="K33" s="14" t="s">
        <v>241</v>
      </c>
      <c r="L33" s="14" t="s">
        <v>179</v>
      </c>
      <c r="M33" s="14" t="s">
        <v>245</v>
      </c>
      <c r="N33" s="14" t="s">
        <v>180</v>
      </c>
      <c r="O33" s="16"/>
      <c r="P33" s="14"/>
      <c r="Q33" s="14">
        <f>40*11</f>
        <v>440</v>
      </c>
      <c r="R33" s="14">
        <f t="shared" si="1"/>
        <v>440</v>
      </c>
      <c r="S33" s="15">
        <v>0.8</v>
      </c>
      <c r="T33" s="10"/>
      <c r="U33" s="3"/>
      <c r="V33" s="3"/>
      <c r="W33" s="3"/>
      <c r="X33" s="3"/>
      <c r="Y33" s="3"/>
      <c r="Z33" s="3"/>
      <c r="AA33" s="3"/>
    </row>
    <row r="34" spans="1:27" s="4" customFormat="1" ht="136.5" customHeight="1">
      <c r="A34" s="31">
        <v>7</v>
      </c>
      <c r="B34" s="14" t="s">
        <v>246</v>
      </c>
      <c r="C34" s="14" t="s">
        <v>174</v>
      </c>
      <c r="D34" s="14" t="s">
        <v>244</v>
      </c>
      <c r="E34" s="14" t="s">
        <v>207</v>
      </c>
      <c r="F34" s="14" t="s">
        <v>175</v>
      </c>
      <c r="G34" s="14" t="s">
        <v>176</v>
      </c>
      <c r="H34" s="14" t="s">
        <v>177</v>
      </c>
      <c r="I34" s="14" t="s">
        <v>27</v>
      </c>
      <c r="J34" s="14" t="s">
        <v>178</v>
      </c>
      <c r="K34" s="14" t="s">
        <v>241</v>
      </c>
      <c r="L34" s="14" t="s">
        <v>179</v>
      </c>
      <c r="M34" s="14" t="s">
        <v>245</v>
      </c>
      <c r="N34" s="14" t="s">
        <v>180</v>
      </c>
      <c r="O34" s="16"/>
      <c r="P34" s="14"/>
      <c r="Q34" s="14">
        <f>40*11</f>
        <v>440</v>
      </c>
      <c r="R34" s="14">
        <f t="shared" si="1"/>
        <v>440</v>
      </c>
      <c r="S34" s="15">
        <v>0.8</v>
      </c>
      <c r="T34" s="10"/>
      <c r="U34" s="3"/>
      <c r="V34" s="3"/>
      <c r="W34" s="3"/>
      <c r="X34" s="3"/>
      <c r="Y34" s="3"/>
      <c r="Z34" s="3"/>
      <c r="AA34" s="3"/>
    </row>
    <row r="35" spans="1:27" s="4" customFormat="1" ht="149.25" customHeight="1">
      <c r="A35" s="31">
        <v>8</v>
      </c>
      <c r="B35" s="14" t="s">
        <v>181</v>
      </c>
      <c r="C35" s="14" t="s">
        <v>208</v>
      </c>
      <c r="D35" s="14" t="s">
        <v>182</v>
      </c>
      <c r="E35" s="14" t="s">
        <v>209</v>
      </c>
      <c r="F35" s="14" t="s">
        <v>210</v>
      </c>
      <c r="G35" s="14" t="s">
        <v>24</v>
      </c>
      <c r="H35" s="14" t="s">
        <v>177</v>
      </c>
      <c r="I35" s="14" t="s">
        <v>27</v>
      </c>
      <c r="J35" s="14" t="s">
        <v>211</v>
      </c>
      <c r="K35" s="14" t="s">
        <v>241</v>
      </c>
      <c r="L35" s="14" t="s">
        <v>179</v>
      </c>
      <c r="M35" s="14" t="s">
        <v>183</v>
      </c>
      <c r="N35" s="14" t="s">
        <v>180</v>
      </c>
      <c r="O35" s="16"/>
      <c r="P35" s="14"/>
      <c r="Q35" s="14">
        <f>30*11</f>
        <v>330</v>
      </c>
      <c r="R35" s="14">
        <f t="shared" si="1"/>
        <v>330</v>
      </c>
      <c r="S35" s="15">
        <v>0.8</v>
      </c>
      <c r="T35" s="10"/>
      <c r="U35" s="3"/>
      <c r="V35" s="3"/>
      <c r="W35" s="3"/>
      <c r="X35" s="3"/>
      <c r="Y35" s="3"/>
      <c r="Z35" s="3"/>
      <c r="AA35" s="3"/>
    </row>
    <row r="36" spans="1:27" s="4" customFormat="1" ht="160.5" customHeight="1">
      <c r="A36" s="31">
        <v>9</v>
      </c>
      <c r="B36" s="14" t="s">
        <v>184</v>
      </c>
      <c r="C36" s="14" t="s">
        <v>185</v>
      </c>
      <c r="D36" s="14" t="s">
        <v>186</v>
      </c>
      <c r="E36" s="14" t="s">
        <v>187</v>
      </c>
      <c r="F36" s="14" t="s">
        <v>188</v>
      </c>
      <c r="G36" s="14" t="s">
        <v>24</v>
      </c>
      <c r="H36" s="14" t="s">
        <v>177</v>
      </c>
      <c r="I36" s="14" t="s">
        <v>27</v>
      </c>
      <c r="J36" s="14" t="s">
        <v>189</v>
      </c>
      <c r="K36" s="14" t="s">
        <v>241</v>
      </c>
      <c r="L36" s="14" t="s">
        <v>179</v>
      </c>
      <c r="M36" s="14" t="s">
        <v>247</v>
      </c>
      <c r="N36" s="14" t="s">
        <v>25</v>
      </c>
      <c r="O36" s="16"/>
      <c r="P36" s="14"/>
      <c r="Q36" s="14">
        <f>1114*11</f>
        <v>12254</v>
      </c>
      <c r="R36" s="14">
        <f t="shared" si="1"/>
        <v>12254</v>
      </c>
      <c r="S36" s="15">
        <v>0.9</v>
      </c>
      <c r="T36" s="10"/>
      <c r="U36" s="3"/>
      <c r="V36" s="3"/>
      <c r="W36" s="3"/>
      <c r="X36" s="3"/>
      <c r="Y36" s="3"/>
      <c r="Z36" s="3"/>
      <c r="AA36" s="3"/>
    </row>
    <row r="37" spans="1:27" s="4" customFormat="1" ht="92.25" customHeight="1">
      <c r="A37" s="31">
        <v>10</v>
      </c>
      <c r="B37" s="14" t="s">
        <v>191</v>
      </c>
      <c r="C37" s="14" t="s">
        <v>192</v>
      </c>
      <c r="D37" s="14" t="s">
        <v>193</v>
      </c>
      <c r="E37" s="14" t="s">
        <v>194</v>
      </c>
      <c r="F37" s="14" t="s">
        <v>212</v>
      </c>
      <c r="G37" s="14" t="s">
        <v>24</v>
      </c>
      <c r="H37" s="14" t="s">
        <v>177</v>
      </c>
      <c r="I37" s="14" t="s">
        <v>27</v>
      </c>
      <c r="J37" s="14" t="s">
        <v>195</v>
      </c>
      <c r="K37" s="14" t="s">
        <v>241</v>
      </c>
      <c r="L37" s="14" t="s">
        <v>179</v>
      </c>
      <c r="M37" s="14" t="s">
        <v>247</v>
      </c>
      <c r="N37" s="14" t="s">
        <v>25</v>
      </c>
      <c r="O37" s="16"/>
      <c r="P37" s="14"/>
      <c r="Q37" s="14">
        <f>150*11</f>
        <v>1650</v>
      </c>
      <c r="R37" s="14">
        <f t="shared" si="1"/>
        <v>1650</v>
      </c>
      <c r="S37" s="15">
        <v>0.75</v>
      </c>
      <c r="T37" s="10"/>
      <c r="U37" s="3"/>
      <c r="V37" s="3"/>
      <c r="W37" s="3"/>
      <c r="X37" s="3"/>
      <c r="Y37" s="3"/>
      <c r="Z37" s="3"/>
      <c r="AA37" s="3"/>
    </row>
    <row r="38" spans="1:27" s="4" customFormat="1" ht="92.25" customHeight="1">
      <c r="A38" s="31">
        <v>11</v>
      </c>
      <c r="B38" s="14" t="s">
        <v>213</v>
      </c>
      <c r="C38" s="14" t="s">
        <v>196</v>
      </c>
      <c r="D38" s="14" t="s">
        <v>197</v>
      </c>
      <c r="E38" s="14" t="s">
        <v>198</v>
      </c>
      <c r="F38" s="14" t="s">
        <v>199</v>
      </c>
      <c r="G38" s="14" t="s">
        <v>24</v>
      </c>
      <c r="H38" s="14" t="s">
        <v>177</v>
      </c>
      <c r="I38" s="14" t="s">
        <v>27</v>
      </c>
      <c r="J38" s="14" t="s">
        <v>189</v>
      </c>
      <c r="K38" s="14" t="s">
        <v>241</v>
      </c>
      <c r="L38" s="14" t="s">
        <v>179</v>
      </c>
      <c r="M38" s="14" t="s">
        <v>248</v>
      </c>
      <c r="N38" s="14" t="s">
        <v>25</v>
      </c>
      <c r="O38" s="16"/>
      <c r="P38" s="14"/>
      <c r="Q38" s="14">
        <f>1000*11</f>
        <v>11000</v>
      </c>
      <c r="R38" s="14">
        <f t="shared" si="1"/>
        <v>11000</v>
      </c>
      <c r="S38" s="15">
        <v>0.85</v>
      </c>
      <c r="T38" s="10"/>
      <c r="U38" s="3"/>
      <c r="V38" s="3"/>
      <c r="W38" s="3"/>
      <c r="X38" s="3"/>
      <c r="Y38" s="3"/>
      <c r="Z38" s="3"/>
      <c r="AA38" s="3"/>
    </row>
    <row r="39" spans="1:27" s="4" customFormat="1" ht="32.25" customHeight="1">
      <c r="A39" s="51" t="s">
        <v>68</v>
      </c>
      <c r="B39" s="52"/>
      <c r="C39" s="52"/>
      <c r="D39" s="52"/>
      <c r="E39" s="52"/>
      <c r="F39" s="52"/>
      <c r="G39" s="52"/>
      <c r="H39" s="52"/>
      <c r="I39" s="52"/>
      <c r="J39" s="52"/>
      <c r="K39" s="52"/>
      <c r="L39" s="52"/>
      <c r="M39" s="52"/>
      <c r="N39" s="52"/>
      <c r="O39" s="52"/>
      <c r="P39" s="52"/>
      <c r="Q39" s="52"/>
      <c r="R39" s="52"/>
      <c r="S39" s="53"/>
      <c r="T39" s="10"/>
      <c r="U39" s="3"/>
      <c r="V39" s="3"/>
      <c r="W39" s="3"/>
      <c r="X39" s="3"/>
      <c r="Y39" s="3"/>
      <c r="Z39" s="3"/>
      <c r="AA39" s="3"/>
    </row>
    <row r="40" spans="1:27" s="4" customFormat="1" ht="92.25" customHeight="1">
      <c r="A40" s="28">
        <v>1</v>
      </c>
      <c r="B40" s="28" t="s">
        <v>125</v>
      </c>
      <c r="C40" s="28" t="s">
        <v>126</v>
      </c>
      <c r="D40" s="28" t="s">
        <v>310</v>
      </c>
      <c r="E40" s="28" t="s">
        <v>311</v>
      </c>
      <c r="F40" s="28" t="s">
        <v>129</v>
      </c>
      <c r="G40" s="28" t="s">
        <v>312</v>
      </c>
      <c r="H40" s="28" t="s">
        <v>87</v>
      </c>
      <c r="I40" s="28" t="s">
        <v>313</v>
      </c>
      <c r="J40" s="28" t="s">
        <v>103</v>
      </c>
      <c r="K40" s="28" t="s">
        <v>314</v>
      </c>
      <c r="L40" s="28" t="s">
        <v>131</v>
      </c>
      <c r="M40" s="28" t="s">
        <v>132</v>
      </c>
      <c r="N40" s="28" t="s">
        <v>25</v>
      </c>
      <c r="O40" s="28"/>
      <c r="P40" s="28"/>
      <c r="Q40" s="28">
        <v>426</v>
      </c>
      <c r="R40" s="28">
        <f>+Q40</f>
        <v>426</v>
      </c>
      <c r="S40" s="29">
        <v>1</v>
      </c>
      <c r="T40" s="10"/>
      <c r="U40" s="3"/>
      <c r="V40" s="3"/>
      <c r="W40" s="3"/>
      <c r="X40" s="3"/>
      <c r="Y40" s="3"/>
      <c r="Z40" s="3"/>
      <c r="AA40" s="3"/>
    </row>
    <row r="41" spans="1:27" s="4" customFormat="1" ht="29.25" customHeight="1">
      <c r="A41" s="51" t="s">
        <v>201</v>
      </c>
      <c r="B41" s="52"/>
      <c r="C41" s="52"/>
      <c r="D41" s="52"/>
      <c r="E41" s="52"/>
      <c r="F41" s="52"/>
      <c r="G41" s="52"/>
      <c r="H41" s="52"/>
      <c r="I41" s="52"/>
      <c r="J41" s="52"/>
      <c r="K41" s="52"/>
      <c r="L41" s="52"/>
      <c r="M41" s="52"/>
      <c r="N41" s="52"/>
      <c r="O41" s="52"/>
      <c r="P41" s="52"/>
      <c r="Q41" s="52"/>
      <c r="R41" s="52"/>
      <c r="S41" s="53"/>
      <c r="T41" s="10"/>
      <c r="U41" s="3"/>
      <c r="V41" s="3"/>
      <c r="W41" s="3"/>
      <c r="X41" s="3"/>
      <c r="Y41" s="3"/>
      <c r="Z41" s="3"/>
      <c r="AA41" s="3"/>
    </row>
    <row r="42" spans="1:27" s="4" customFormat="1" ht="48.75" customHeight="1">
      <c r="A42" s="54"/>
      <c r="B42" s="57" t="s">
        <v>142</v>
      </c>
      <c r="C42" s="57" t="s">
        <v>252</v>
      </c>
      <c r="D42" s="57" t="s">
        <v>214</v>
      </c>
      <c r="E42" s="57" t="s">
        <v>215</v>
      </c>
      <c r="F42" s="17" t="s">
        <v>143</v>
      </c>
      <c r="G42" s="36" t="s">
        <v>144</v>
      </c>
      <c r="H42" s="39" t="s">
        <v>18</v>
      </c>
      <c r="I42" s="39" t="s">
        <v>145</v>
      </c>
      <c r="J42" s="36" t="s">
        <v>146</v>
      </c>
      <c r="K42" s="36" t="s">
        <v>147</v>
      </c>
      <c r="L42" s="48" t="s">
        <v>148</v>
      </c>
      <c r="M42" s="36" t="s">
        <v>190</v>
      </c>
      <c r="N42" s="39" t="s">
        <v>149</v>
      </c>
      <c r="O42" s="42"/>
      <c r="P42" s="42"/>
      <c r="Q42" s="45">
        <v>40</v>
      </c>
      <c r="R42" s="45">
        <v>240</v>
      </c>
      <c r="S42" s="33">
        <v>1</v>
      </c>
      <c r="T42" s="10"/>
      <c r="U42" s="3"/>
      <c r="V42" s="3"/>
      <c r="W42" s="3"/>
      <c r="X42" s="3"/>
      <c r="Y42" s="3"/>
      <c r="Z42" s="3"/>
      <c r="AA42" s="3"/>
    </row>
    <row r="43" spans="1:27" s="4" customFormat="1" ht="45.75" customHeight="1">
      <c r="A43" s="55"/>
      <c r="B43" s="58"/>
      <c r="C43" s="58"/>
      <c r="D43" s="58"/>
      <c r="E43" s="58"/>
      <c r="F43" s="27" t="s">
        <v>216</v>
      </c>
      <c r="G43" s="37"/>
      <c r="H43" s="40"/>
      <c r="I43" s="40"/>
      <c r="J43" s="37"/>
      <c r="K43" s="37"/>
      <c r="L43" s="49"/>
      <c r="M43" s="37"/>
      <c r="N43" s="40"/>
      <c r="O43" s="43"/>
      <c r="P43" s="43"/>
      <c r="Q43" s="46"/>
      <c r="R43" s="46"/>
      <c r="S43" s="34"/>
      <c r="T43" s="10"/>
      <c r="U43" s="3"/>
      <c r="V43" s="3"/>
      <c r="W43" s="3"/>
      <c r="X43" s="3"/>
      <c r="Y43" s="3"/>
      <c r="Z43" s="3"/>
      <c r="AA43" s="3"/>
    </row>
    <row r="44" spans="1:27" s="4" customFormat="1" ht="57.75" customHeight="1">
      <c r="A44" s="55"/>
      <c r="B44" s="58"/>
      <c r="C44" s="58"/>
      <c r="D44" s="58"/>
      <c r="E44" s="58"/>
      <c r="F44" s="27" t="s">
        <v>150</v>
      </c>
      <c r="G44" s="37"/>
      <c r="H44" s="40"/>
      <c r="I44" s="40"/>
      <c r="J44" s="37"/>
      <c r="K44" s="37"/>
      <c r="L44" s="49"/>
      <c r="M44" s="37"/>
      <c r="N44" s="40"/>
      <c r="O44" s="43"/>
      <c r="P44" s="43"/>
      <c r="Q44" s="46"/>
      <c r="R44" s="46"/>
      <c r="S44" s="34"/>
      <c r="T44" s="10"/>
      <c r="U44" s="3"/>
      <c r="V44" s="3"/>
      <c r="W44" s="3"/>
      <c r="X44" s="3"/>
      <c r="Y44" s="3"/>
      <c r="Z44" s="3"/>
      <c r="AA44" s="3"/>
    </row>
    <row r="45" spans="1:27" s="4" customFormat="1" ht="71.25" customHeight="1">
      <c r="A45" s="55"/>
      <c r="B45" s="58"/>
      <c r="C45" s="58"/>
      <c r="D45" s="58"/>
      <c r="E45" s="58"/>
      <c r="F45" s="27" t="s">
        <v>151</v>
      </c>
      <c r="G45" s="37"/>
      <c r="H45" s="40"/>
      <c r="I45" s="40"/>
      <c r="J45" s="37"/>
      <c r="K45" s="37"/>
      <c r="L45" s="49"/>
      <c r="M45" s="37"/>
      <c r="N45" s="40"/>
      <c r="O45" s="43"/>
      <c r="P45" s="43"/>
      <c r="Q45" s="46"/>
      <c r="R45" s="46"/>
      <c r="S45" s="34"/>
      <c r="T45" s="10"/>
      <c r="U45" s="3"/>
      <c r="V45" s="3"/>
      <c r="W45" s="3"/>
      <c r="X45" s="3"/>
      <c r="Y45" s="3"/>
      <c r="Z45" s="3"/>
      <c r="AA45" s="3"/>
    </row>
    <row r="46" spans="1:27" s="4" customFormat="1" ht="53.25" customHeight="1">
      <c r="A46" s="55"/>
      <c r="B46" s="58"/>
      <c r="C46" s="58"/>
      <c r="D46" s="58"/>
      <c r="E46" s="58"/>
      <c r="F46" s="27" t="s">
        <v>152</v>
      </c>
      <c r="G46" s="37"/>
      <c r="H46" s="40"/>
      <c r="I46" s="40"/>
      <c r="J46" s="37"/>
      <c r="K46" s="37"/>
      <c r="L46" s="49"/>
      <c r="M46" s="37"/>
      <c r="N46" s="40"/>
      <c r="O46" s="43"/>
      <c r="P46" s="43"/>
      <c r="Q46" s="46"/>
      <c r="R46" s="46"/>
      <c r="S46" s="34"/>
      <c r="T46" s="10"/>
      <c r="U46" s="3"/>
      <c r="V46" s="3"/>
      <c r="W46" s="3"/>
      <c r="X46" s="3"/>
      <c r="Y46" s="3"/>
      <c r="Z46" s="3"/>
      <c r="AA46" s="3"/>
    </row>
    <row r="47" spans="1:27" s="4" customFormat="1" ht="92.25" customHeight="1">
      <c r="A47" s="55"/>
      <c r="B47" s="58"/>
      <c r="C47" s="58"/>
      <c r="D47" s="58"/>
      <c r="E47" s="58"/>
      <c r="F47" s="27" t="s">
        <v>153</v>
      </c>
      <c r="G47" s="37"/>
      <c r="H47" s="40"/>
      <c r="I47" s="40"/>
      <c r="J47" s="37"/>
      <c r="K47" s="37"/>
      <c r="L47" s="49"/>
      <c r="M47" s="37"/>
      <c r="N47" s="40"/>
      <c r="O47" s="43"/>
      <c r="P47" s="43"/>
      <c r="Q47" s="46"/>
      <c r="R47" s="46"/>
      <c r="S47" s="34"/>
      <c r="T47" s="10"/>
      <c r="U47" s="3"/>
      <c r="V47" s="3"/>
      <c r="W47" s="3"/>
      <c r="X47" s="3"/>
      <c r="Y47" s="3"/>
      <c r="Z47" s="3"/>
      <c r="AA47" s="3"/>
    </row>
    <row r="48" spans="1:27" s="4" customFormat="1" ht="84" customHeight="1">
      <c r="A48" s="55"/>
      <c r="B48" s="58"/>
      <c r="C48" s="58"/>
      <c r="D48" s="58"/>
      <c r="E48" s="58"/>
      <c r="F48" s="27" t="s">
        <v>154</v>
      </c>
      <c r="G48" s="37"/>
      <c r="H48" s="40"/>
      <c r="I48" s="40"/>
      <c r="J48" s="37"/>
      <c r="K48" s="37"/>
      <c r="L48" s="49"/>
      <c r="M48" s="37"/>
      <c r="N48" s="40"/>
      <c r="O48" s="43"/>
      <c r="P48" s="43"/>
      <c r="Q48" s="46"/>
      <c r="R48" s="46"/>
      <c r="S48" s="34"/>
      <c r="T48" s="10"/>
      <c r="U48" s="3"/>
      <c r="V48" s="3"/>
      <c r="W48" s="3"/>
      <c r="X48" s="3"/>
      <c r="Y48" s="3"/>
      <c r="Z48" s="3"/>
      <c r="AA48" s="3"/>
    </row>
    <row r="49" spans="1:27" s="4" customFormat="1" ht="56.25" customHeight="1">
      <c r="A49" s="56"/>
      <c r="B49" s="59"/>
      <c r="C49" s="59"/>
      <c r="D49" s="59"/>
      <c r="E49" s="59"/>
      <c r="F49" s="27" t="s">
        <v>155</v>
      </c>
      <c r="G49" s="38"/>
      <c r="H49" s="41"/>
      <c r="I49" s="41"/>
      <c r="J49" s="38"/>
      <c r="K49" s="38"/>
      <c r="L49" s="50"/>
      <c r="M49" s="38"/>
      <c r="N49" s="41"/>
      <c r="O49" s="44"/>
      <c r="P49" s="44"/>
      <c r="Q49" s="47"/>
      <c r="R49" s="47"/>
      <c r="S49" s="35"/>
      <c r="T49" s="10"/>
      <c r="U49" s="3"/>
      <c r="V49" s="3"/>
      <c r="W49" s="3"/>
      <c r="X49" s="3"/>
      <c r="Y49" s="3"/>
      <c r="Z49" s="3"/>
      <c r="AA49" s="3"/>
    </row>
    <row r="50" spans="1:27" s="4" customFormat="1" ht="15" customHeight="1" hidden="1">
      <c r="A50" s="79" t="s">
        <v>219</v>
      </c>
      <c r="B50" s="80"/>
      <c r="C50" s="80"/>
      <c r="D50" s="80"/>
      <c r="E50" s="80"/>
      <c r="F50" s="80"/>
      <c r="G50" s="80"/>
      <c r="H50" s="80"/>
      <c r="I50" s="80"/>
      <c r="J50" s="80"/>
      <c r="K50" s="80"/>
      <c r="L50" s="80"/>
      <c r="M50" s="80"/>
      <c r="N50" s="80"/>
      <c r="O50" s="80"/>
      <c r="P50" s="80"/>
      <c r="Q50" s="80"/>
      <c r="R50" s="80"/>
      <c r="S50" s="81"/>
      <c r="T50" s="3"/>
      <c r="U50" s="3"/>
      <c r="V50" s="3"/>
      <c r="W50" s="3"/>
      <c r="X50" s="3"/>
      <c r="Y50" s="3"/>
      <c r="Z50" s="3"/>
      <c r="AA50" s="3"/>
    </row>
    <row r="51" spans="1:27" s="4" customFormat="1" ht="130.5" customHeight="1" hidden="1">
      <c r="A51" s="17">
        <v>2</v>
      </c>
      <c r="B51" s="17" t="s">
        <v>220</v>
      </c>
      <c r="C51" s="17" t="s">
        <v>69</v>
      </c>
      <c r="D51" s="17" t="s">
        <v>70</v>
      </c>
      <c r="E51" s="17" t="s">
        <v>71</v>
      </c>
      <c r="F51" s="17" t="s">
        <v>72</v>
      </c>
      <c r="G51" s="17" t="s">
        <v>24</v>
      </c>
      <c r="H51" s="17" t="s">
        <v>73</v>
      </c>
      <c r="I51" s="17" t="s">
        <v>74</v>
      </c>
      <c r="J51" s="17" t="s">
        <v>75</v>
      </c>
      <c r="K51" s="17" t="s">
        <v>76</v>
      </c>
      <c r="L51" s="17" t="s">
        <v>32</v>
      </c>
      <c r="M51" s="17" t="s">
        <v>33</v>
      </c>
      <c r="N51" s="17" t="s">
        <v>25</v>
      </c>
      <c r="O51" s="17" t="s">
        <v>77</v>
      </c>
      <c r="P51" s="21"/>
      <c r="Q51" s="17">
        <v>34</v>
      </c>
      <c r="R51" s="17">
        <f>+Q51</f>
        <v>34</v>
      </c>
      <c r="S51" s="18">
        <v>1</v>
      </c>
      <c r="T51" s="10"/>
      <c r="U51" s="3"/>
      <c r="V51" s="3"/>
      <c r="W51" s="3"/>
      <c r="X51" s="3"/>
      <c r="Y51" s="3"/>
      <c r="Z51" s="3"/>
      <c r="AA51" s="3"/>
    </row>
    <row r="52" spans="1:27" s="4" customFormat="1" ht="142.5" customHeight="1" hidden="1">
      <c r="A52" s="17">
        <v>3</v>
      </c>
      <c r="B52" s="17" t="s">
        <v>78</v>
      </c>
      <c r="C52" s="17" t="s">
        <v>79</v>
      </c>
      <c r="D52" s="17" t="s">
        <v>221</v>
      </c>
      <c r="E52" s="17" t="s">
        <v>80</v>
      </c>
      <c r="F52" s="17" t="s">
        <v>81</v>
      </c>
      <c r="G52" s="17" t="s">
        <v>24</v>
      </c>
      <c r="H52" s="17" t="s">
        <v>82</v>
      </c>
      <c r="I52" s="17" t="s">
        <v>222</v>
      </c>
      <c r="J52" s="17" t="s">
        <v>75</v>
      </c>
      <c r="K52" s="17" t="s">
        <v>76</v>
      </c>
      <c r="L52" s="17" t="s">
        <v>32</v>
      </c>
      <c r="M52" s="17" t="s">
        <v>33</v>
      </c>
      <c r="N52" s="17" t="s">
        <v>25</v>
      </c>
      <c r="O52" s="17" t="s">
        <v>25</v>
      </c>
      <c r="P52" s="21"/>
      <c r="Q52" s="17">
        <v>58</v>
      </c>
      <c r="R52" s="17">
        <f>+Q52</f>
        <v>58</v>
      </c>
      <c r="S52" s="18">
        <v>1</v>
      </c>
      <c r="T52" s="10"/>
      <c r="U52" s="3"/>
      <c r="V52" s="3"/>
      <c r="W52" s="3"/>
      <c r="X52" s="3"/>
      <c r="Y52" s="3"/>
      <c r="Z52" s="3"/>
      <c r="AA52" s="3"/>
    </row>
    <row r="53" spans="1:27" s="4" customFormat="1" ht="88.5" customHeight="1" hidden="1">
      <c r="A53" s="17">
        <v>4</v>
      </c>
      <c r="B53" s="17" t="s">
        <v>83</v>
      </c>
      <c r="C53" s="17" t="s">
        <v>84</v>
      </c>
      <c r="D53" s="17" t="s">
        <v>85</v>
      </c>
      <c r="E53" s="17" t="s">
        <v>233</v>
      </c>
      <c r="F53" s="17" t="s">
        <v>86</v>
      </c>
      <c r="G53" s="17" t="s">
        <v>24</v>
      </c>
      <c r="H53" s="17" t="s">
        <v>87</v>
      </c>
      <c r="I53" s="17" t="s">
        <v>88</v>
      </c>
      <c r="J53" s="17" t="s">
        <v>89</v>
      </c>
      <c r="K53" s="17" t="s">
        <v>76</v>
      </c>
      <c r="L53" s="17" t="s">
        <v>32</v>
      </c>
      <c r="M53" s="17" t="s">
        <v>33</v>
      </c>
      <c r="N53" s="17" t="s">
        <v>25</v>
      </c>
      <c r="O53" s="17" t="s">
        <v>25</v>
      </c>
      <c r="P53" s="17"/>
      <c r="Q53" s="17">
        <v>12</v>
      </c>
      <c r="R53" s="17">
        <f>+Q53</f>
        <v>12</v>
      </c>
      <c r="S53" s="18">
        <v>1</v>
      </c>
      <c r="T53" s="10"/>
      <c r="U53" s="3"/>
      <c r="V53" s="3"/>
      <c r="W53" s="3"/>
      <c r="X53" s="3"/>
      <c r="Y53" s="3"/>
      <c r="Z53" s="3"/>
      <c r="AA53" s="3"/>
    </row>
    <row r="54" spans="1:27" s="4" customFormat="1" ht="19.5" customHeight="1" hidden="1">
      <c r="A54" s="82" t="s">
        <v>200</v>
      </c>
      <c r="B54" s="83"/>
      <c r="C54" s="83"/>
      <c r="D54" s="83"/>
      <c r="E54" s="83"/>
      <c r="F54" s="83"/>
      <c r="G54" s="83"/>
      <c r="H54" s="83"/>
      <c r="I54" s="83"/>
      <c r="J54" s="83"/>
      <c r="K54" s="83"/>
      <c r="L54" s="83"/>
      <c r="M54" s="83"/>
      <c r="N54" s="83"/>
      <c r="O54" s="83"/>
      <c r="P54" s="83"/>
      <c r="Q54" s="83"/>
      <c r="R54" s="83"/>
      <c r="S54" s="84"/>
      <c r="T54" s="3"/>
      <c r="U54" s="3"/>
      <c r="V54" s="3"/>
      <c r="W54" s="3"/>
      <c r="X54" s="3"/>
      <c r="Y54" s="3"/>
      <c r="Z54" s="3"/>
      <c r="AA54" s="3"/>
    </row>
    <row r="55" spans="1:27" s="4" customFormat="1" ht="236.25" customHeight="1" hidden="1">
      <c r="A55" s="17" t="s">
        <v>261</v>
      </c>
      <c r="B55" s="17" t="s">
        <v>90</v>
      </c>
      <c r="C55" s="17" t="s">
        <v>91</v>
      </c>
      <c r="D55" s="17" t="s">
        <v>92</v>
      </c>
      <c r="E55" s="17" t="s">
        <v>223</v>
      </c>
      <c r="F55" s="17" t="s">
        <v>93</v>
      </c>
      <c r="G55" s="17" t="s">
        <v>24</v>
      </c>
      <c r="H55" s="17" t="s">
        <v>224</v>
      </c>
      <c r="I55" s="17" t="s">
        <v>94</v>
      </c>
      <c r="J55" s="17" t="s">
        <v>95</v>
      </c>
      <c r="K55" s="17" t="s">
        <v>96</v>
      </c>
      <c r="L55" s="17" t="s">
        <v>32</v>
      </c>
      <c r="M55" s="17" t="s">
        <v>33</v>
      </c>
      <c r="N55" s="17" t="s">
        <v>97</v>
      </c>
      <c r="O55" s="17"/>
      <c r="P55" s="17"/>
      <c r="Q55" s="17"/>
      <c r="R55" s="17"/>
      <c r="S55" s="18">
        <v>0</v>
      </c>
      <c r="T55" s="10"/>
      <c r="U55" s="3"/>
      <c r="V55" s="3"/>
      <c r="W55" s="3"/>
      <c r="X55" s="3"/>
      <c r="Y55" s="3"/>
      <c r="Z55" s="3"/>
      <c r="AA55" s="3"/>
    </row>
    <row r="56" spans="1:27" s="4" customFormat="1" ht="123.75" customHeight="1" hidden="1">
      <c r="A56" s="17">
        <v>1</v>
      </c>
      <c r="B56" s="17" t="s">
        <v>225</v>
      </c>
      <c r="C56" s="17" t="s">
        <v>98</v>
      </c>
      <c r="D56" s="17" t="s">
        <v>99</v>
      </c>
      <c r="E56" s="17" t="s">
        <v>100</v>
      </c>
      <c r="F56" s="17" t="s">
        <v>226</v>
      </c>
      <c r="G56" s="17" t="s">
        <v>24</v>
      </c>
      <c r="H56" s="17" t="s">
        <v>101</v>
      </c>
      <c r="I56" s="17" t="s">
        <v>102</v>
      </c>
      <c r="J56" s="17" t="s">
        <v>103</v>
      </c>
      <c r="K56" s="17" t="s">
        <v>96</v>
      </c>
      <c r="L56" s="17" t="s">
        <v>57</v>
      </c>
      <c r="M56" s="17" t="s">
        <v>33</v>
      </c>
      <c r="N56" s="17" t="s">
        <v>97</v>
      </c>
      <c r="O56" s="17"/>
      <c r="P56" s="17"/>
      <c r="Q56" s="17">
        <f>12+7+5+4+4+3+2+4+3</f>
        <v>44</v>
      </c>
      <c r="R56" s="17">
        <v>44</v>
      </c>
      <c r="S56" s="18">
        <v>1</v>
      </c>
      <c r="T56" s="10"/>
      <c r="U56" s="3"/>
      <c r="V56" s="3"/>
      <c r="W56" s="3"/>
      <c r="X56" s="3"/>
      <c r="Y56" s="3"/>
      <c r="Z56" s="3"/>
      <c r="AA56" s="3"/>
    </row>
    <row r="57" spans="1:27" s="4" customFormat="1" ht="82.5" customHeight="1" hidden="1">
      <c r="A57" s="17">
        <v>2</v>
      </c>
      <c r="B57" s="17" t="s">
        <v>104</v>
      </c>
      <c r="C57" s="17" t="s">
        <v>105</v>
      </c>
      <c r="D57" s="17" t="s">
        <v>106</v>
      </c>
      <c r="E57" s="17" t="s">
        <v>227</v>
      </c>
      <c r="F57" s="17" t="s">
        <v>107</v>
      </c>
      <c r="G57" s="17" t="s">
        <v>24</v>
      </c>
      <c r="H57" s="17" t="s">
        <v>108</v>
      </c>
      <c r="I57" s="17" t="s">
        <v>109</v>
      </c>
      <c r="J57" s="17" t="s">
        <v>103</v>
      </c>
      <c r="K57" s="17" t="s">
        <v>96</v>
      </c>
      <c r="L57" s="17" t="s">
        <v>58</v>
      </c>
      <c r="M57" s="17" t="s">
        <v>33</v>
      </c>
      <c r="N57" s="17" t="s">
        <v>97</v>
      </c>
      <c r="O57" s="17"/>
      <c r="P57" s="17"/>
      <c r="Q57" s="17">
        <f>5+5+4+4+5+7+1+2+2+5+4</f>
        <v>44</v>
      </c>
      <c r="R57" s="17">
        <v>44</v>
      </c>
      <c r="S57" s="18">
        <v>1</v>
      </c>
      <c r="T57" s="10"/>
      <c r="U57" s="3"/>
      <c r="V57" s="3"/>
      <c r="W57" s="3"/>
      <c r="X57" s="3"/>
      <c r="Y57" s="3"/>
      <c r="Z57" s="3"/>
      <c r="AA57" s="3"/>
    </row>
    <row r="58" spans="1:27" s="4" customFormat="1" ht="135.75" customHeight="1" hidden="1">
      <c r="A58" s="17">
        <v>3</v>
      </c>
      <c r="B58" s="17" t="s">
        <v>110</v>
      </c>
      <c r="C58" s="17" t="s">
        <v>111</v>
      </c>
      <c r="D58" s="17" t="s">
        <v>106</v>
      </c>
      <c r="E58" s="17" t="s">
        <v>228</v>
      </c>
      <c r="F58" s="17" t="s">
        <v>112</v>
      </c>
      <c r="G58" s="17" t="s">
        <v>24</v>
      </c>
      <c r="H58" s="17" t="s">
        <v>113</v>
      </c>
      <c r="I58" s="17" t="s">
        <v>114</v>
      </c>
      <c r="J58" s="17" t="s">
        <v>89</v>
      </c>
      <c r="K58" s="17" t="s">
        <v>96</v>
      </c>
      <c r="L58" s="17" t="s">
        <v>59</v>
      </c>
      <c r="M58" s="17" t="s">
        <v>33</v>
      </c>
      <c r="N58" s="17" t="s">
        <v>97</v>
      </c>
      <c r="O58" s="17"/>
      <c r="P58" s="17"/>
      <c r="Q58" s="17">
        <f>5+5+4+4+5+7+1+2+2+5+4</f>
        <v>44</v>
      </c>
      <c r="R58" s="17">
        <v>44</v>
      </c>
      <c r="S58" s="18">
        <v>1</v>
      </c>
      <c r="T58" s="10"/>
      <c r="U58" s="3"/>
      <c r="V58" s="3"/>
      <c r="W58" s="3"/>
      <c r="X58" s="3"/>
      <c r="Y58" s="3"/>
      <c r="Z58" s="3"/>
      <c r="AA58" s="3"/>
    </row>
    <row r="59" spans="1:27" s="4" customFormat="1" ht="137.25" customHeight="1" hidden="1">
      <c r="A59" s="17">
        <v>4</v>
      </c>
      <c r="B59" s="17" t="s">
        <v>115</v>
      </c>
      <c r="C59" s="17" t="s">
        <v>116</v>
      </c>
      <c r="D59" s="17" t="s">
        <v>106</v>
      </c>
      <c r="E59" s="17" t="s">
        <v>117</v>
      </c>
      <c r="F59" s="17" t="s">
        <v>118</v>
      </c>
      <c r="G59" s="17" t="s">
        <v>24</v>
      </c>
      <c r="H59" s="17" t="s">
        <v>113</v>
      </c>
      <c r="I59" s="17" t="s">
        <v>19</v>
      </c>
      <c r="J59" s="17" t="s">
        <v>119</v>
      </c>
      <c r="K59" s="17" t="s">
        <v>96</v>
      </c>
      <c r="L59" s="17" t="s">
        <v>172</v>
      </c>
      <c r="M59" s="17" t="s">
        <v>33</v>
      </c>
      <c r="N59" s="17"/>
      <c r="O59" s="17"/>
      <c r="P59" s="17"/>
      <c r="Q59" s="17">
        <f>1+2+1+8+4+1+1+1</f>
        <v>19</v>
      </c>
      <c r="R59" s="17">
        <v>19</v>
      </c>
      <c r="S59" s="18">
        <v>1</v>
      </c>
      <c r="T59" s="10"/>
      <c r="U59" s="3"/>
      <c r="V59" s="3"/>
      <c r="W59" s="3"/>
      <c r="X59" s="3"/>
      <c r="Y59" s="3"/>
      <c r="Z59" s="3"/>
      <c r="AA59" s="3"/>
    </row>
    <row r="60" spans="1:27" s="4" customFormat="1" ht="220.5" customHeight="1" hidden="1">
      <c r="A60" s="17">
        <v>5</v>
      </c>
      <c r="B60" s="17" t="s">
        <v>120</v>
      </c>
      <c r="C60" s="17" t="s">
        <v>121</v>
      </c>
      <c r="D60" s="17" t="s">
        <v>229</v>
      </c>
      <c r="E60" s="17" t="s">
        <v>122</v>
      </c>
      <c r="F60" s="17" t="s">
        <v>123</v>
      </c>
      <c r="G60" s="17" t="s">
        <v>24</v>
      </c>
      <c r="H60" s="17" t="s">
        <v>124</v>
      </c>
      <c r="I60" s="17" t="s">
        <v>114</v>
      </c>
      <c r="J60" s="17" t="s">
        <v>103</v>
      </c>
      <c r="K60" s="17" t="s">
        <v>96</v>
      </c>
      <c r="L60" s="17" t="s">
        <v>173</v>
      </c>
      <c r="M60" s="17" t="s">
        <v>33</v>
      </c>
      <c r="N60" s="17"/>
      <c r="O60" s="17"/>
      <c r="P60" s="17"/>
      <c r="Q60" s="17"/>
      <c r="R60" s="17"/>
      <c r="S60" s="18">
        <v>0</v>
      </c>
      <c r="T60" s="10"/>
      <c r="U60" s="3"/>
      <c r="V60" s="3"/>
      <c r="W60" s="3"/>
      <c r="X60" s="3"/>
      <c r="Y60" s="3"/>
      <c r="Z60" s="3"/>
      <c r="AA60" s="3"/>
    </row>
    <row r="61" spans="1:27" s="4" customFormat="1" ht="45" customHeight="1" hidden="1">
      <c r="A61" s="11">
        <v>3</v>
      </c>
      <c r="B61" s="11" t="s">
        <v>133</v>
      </c>
      <c r="C61" s="11" t="s">
        <v>134</v>
      </c>
      <c r="D61" s="11" t="s">
        <v>135</v>
      </c>
      <c r="E61" s="11" t="s">
        <v>136</v>
      </c>
      <c r="F61" s="11" t="s">
        <v>137</v>
      </c>
      <c r="G61" s="11" t="s">
        <v>138</v>
      </c>
      <c r="H61" s="11">
        <v>0</v>
      </c>
      <c r="I61" s="11" t="s">
        <v>114</v>
      </c>
      <c r="J61" s="11" t="s">
        <v>139</v>
      </c>
      <c r="K61" s="11" t="s">
        <v>96</v>
      </c>
      <c r="L61" s="11" t="s">
        <v>140</v>
      </c>
      <c r="M61" s="11" t="s">
        <v>141</v>
      </c>
      <c r="N61" s="11" t="s">
        <v>25</v>
      </c>
      <c r="O61" s="22"/>
      <c r="P61" s="11"/>
      <c r="Q61" s="11">
        <v>5</v>
      </c>
      <c r="R61" s="11">
        <v>5</v>
      </c>
      <c r="S61" s="23">
        <v>1</v>
      </c>
      <c r="T61" s="10"/>
      <c r="U61" s="3"/>
      <c r="V61" s="3"/>
      <c r="W61" s="3"/>
      <c r="X61" s="3"/>
      <c r="Y61" s="3"/>
      <c r="Z61" s="3"/>
      <c r="AA61" s="3"/>
    </row>
    <row r="62" spans="1:27" s="5" customFormat="1" ht="19.5" customHeight="1" hidden="1">
      <c r="A62" s="82" t="s">
        <v>249</v>
      </c>
      <c r="B62" s="83"/>
      <c r="C62" s="83"/>
      <c r="D62" s="83"/>
      <c r="E62" s="83"/>
      <c r="F62" s="83"/>
      <c r="G62" s="83"/>
      <c r="H62" s="83"/>
      <c r="I62" s="83"/>
      <c r="J62" s="83"/>
      <c r="K62" s="83"/>
      <c r="L62" s="83"/>
      <c r="M62" s="83"/>
      <c r="N62" s="83"/>
      <c r="O62" s="83"/>
      <c r="P62" s="83"/>
      <c r="Q62" s="83"/>
      <c r="R62" s="83"/>
      <c r="S62" s="84"/>
      <c r="T62" s="6"/>
      <c r="U62" s="6"/>
      <c r="V62" s="6"/>
      <c r="W62" s="6"/>
      <c r="X62" s="6"/>
      <c r="Y62" s="6"/>
      <c r="Z62" s="6"/>
      <c r="AA62" s="6"/>
    </row>
    <row r="63" spans="1:27" s="5" customFormat="1" ht="195.75" customHeight="1" hidden="1">
      <c r="A63" s="13">
        <v>1</v>
      </c>
      <c r="B63" s="14" t="s">
        <v>230</v>
      </c>
      <c r="C63" s="14" t="s">
        <v>231</v>
      </c>
      <c r="D63" s="14" t="s">
        <v>235</v>
      </c>
      <c r="E63" s="14" t="s">
        <v>136</v>
      </c>
      <c r="F63" s="14" t="s">
        <v>156</v>
      </c>
      <c r="G63" s="14" t="s">
        <v>24</v>
      </c>
      <c r="H63" s="14" t="s">
        <v>157</v>
      </c>
      <c r="I63" s="14" t="s">
        <v>158</v>
      </c>
      <c r="J63" s="14" t="s">
        <v>159</v>
      </c>
      <c r="K63" s="14" t="s">
        <v>236</v>
      </c>
      <c r="L63" s="14" t="s">
        <v>160</v>
      </c>
      <c r="M63" s="14" t="s">
        <v>161</v>
      </c>
      <c r="N63" s="14"/>
      <c r="O63" s="14"/>
      <c r="P63" s="14"/>
      <c r="Q63" s="14"/>
      <c r="R63" s="14"/>
      <c r="S63" s="15"/>
      <c r="T63" s="9"/>
      <c r="U63" s="6"/>
      <c r="V63" s="6"/>
      <c r="W63" s="6"/>
      <c r="X63" s="6"/>
      <c r="Y63" s="6"/>
      <c r="Z63" s="6"/>
      <c r="AA63" s="6"/>
    </row>
    <row r="64" spans="1:27" s="5" customFormat="1" ht="128.25" customHeight="1" hidden="1">
      <c r="A64" s="13">
        <v>2</v>
      </c>
      <c r="B64" s="14" t="s">
        <v>162</v>
      </c>
      <c r="C64" s="14" t="s">
        <v>232</v>
      </c>
      <c r="D64" s="14" t="s">
        <v>106</v>
      </c>
      <c r="E64" s="14" t="s">
        <v>136</v>
      </c>
      <c r="F64" s="14" t="s">
        <v>163</v>
      </c>
      <c r="G64" s="14" t="s">
        <v>24</v>
      </c>
      <c r="H64" s="14" t="s">
        <v>157</v>
      </c>
      <c r="I64" s="14" t="s">
        <v>164</v>
      </c>
      <c r="J64" s="14" t="s">
        <v>159</v>
      </c>
      <c r="K64" s="14" t="s">
        <v>236</v>
      </c>
      <c r="L64" s="14" t="s">
        <v>160</v>
      </c>
      <c r="M64" s="14" t="s">
        <v>165</v>
      </c>
      <c r="N64" s="14"/>
      <c r="O64" s="14"/>
      <c r="P64" s="14"/>
      <c r="Q64" s="14"/>
      <c r="R64" s="14"/>
      <c r="S64" s="15"/>
      <c r="T64" s="9"/>
      <c r="U64" s="6"/>
      <c r="V64" s="6"/>
      <c r="W64" s="6"/>
      <c r="X64" s="6"/>
      <c r="Y64" s="6"/>
      <c r="Z64" s="6"/>
      <c r="AA64" s="6"/>
    </row>
    <row r="65" spans="1:27" s="5" customFormat="1" ht="128.25" customHeight="1" hidden="1">
      <c r="A65" s="13">
        <v>3</v>
      </c>
      <c r="B65" s="14" t="s">
        <v>166</v>
      </c>
      <c r="C65" s="14" t="s">
        <v>203</v>
      </c>
      <c r="D65" s="14" t="s">
        <v>237</v>
      </c>
      <c r="E65" s="14" t="s">
        <v>204</v>
      </c>
      <c r="F65" s="14" t="s">
        <v>167</v>
      </c>
      <c r="G65" s="14" t="s">
        <v>24</v>
      </c>
      <c r="H65" s="14" t="s">
        <v>157</v>
      </c>
      <c r="I65" s="14" t="s">
        <v>109</v>
      </c>
      <c r="J65" s="14" t="s">
        <v>168</v>
      </c>
      <c r="K65" s="14" t="s">
        <v>236</v>
      </c>
      <c r="L65" s="14" t="s">
        <v>160</v>
      </c>
      <c r="M65" s="14" t="s">
        <v>165</v>
      </c>
      <c r="N65" s="14"/>
      <c r="O65" s="14"/>
      <c r="P65" s="14"/>
      <c r="Q65" s="14"/>
      <c r="R65" s="14"/>
      <c r="S65" s="15"/>
      <c r="T65" s="9"/>
      <c r="U65" s="6"/>
      <c r="V65" s="6"/>
      <c r="W65" s="6"/>
      <c r="X65" s="6"/>
      <c r="Y65" s="6"/>
      <c r="Z65" s="6"/>
      <c r="AA65" s="6"/>
    </row>
    <row r="66" spans="1:27" s="5" customFormat="1" ht="128.25" customHeight="1" hidden="1">
      <c r="A66" s="13">
        <v>4</v>
      </c>
      <c r="B66" s="14" t="s">
        <v>170</v>
      </c>
      <c r="C66" s="14" t="s">
        <v>171</v>
      </c>
      <c r="D66" s="14" t="s">
        <v>238</v>
      </c>
      <c r="E66" s="14" t="s">
        <v>169</v>
      </c>
      <c r="F66" s="14" t="s">
        <v>205</v>
      </c>
      <c r="G66" s="14" t="s">
        <v>24</v>
      </c>
      <c r="H66" s="14" t="s">
        <v>157</v>
      </c>
      <c r="I66" s="14" t="s">
        <v>109</v>
      </c>
      <c r="J66" s="14" t="s">
        <v>168</v>
      </c>
      <c r="K66" s="14" t="s">
        <v>236</v>
      </c>
      <c r="L66" s="14" t="s">
        <v>160</v>
      </c>
      <c r="M66" s="14" t="s">
        <v>165</v>
      </c>
      <c r="N66" s="14"/>
      <c r="O66" s="14"/>
      <c r="P66" s="14"/>
      <c r="Q66" s="14"/>
      <c r="R66" s="14"/>
      <c r="S66" s="15"/>
      <c r="T66" s="9"/>
      <c r="U66" s="6"/>
      <c r="V66" s="6"/>
      <c r="W66" s="6"/>
      <c r="X66" s="6"/>
      <c r="Y66" s="6"/>
      <c r="Z66" s="6"/>
      <c r="AA66" s="6"/>
    </row>
    <row r="67" spans="1:27" s="5" customFormat="1" ht="196.5" customHeight="1" hidden="1">
      <c r="A67" s="13">
        <v>5</v>
      </c>
      <c r="B67" s="14" t="s">
        <v>239</v>
      </c>
      <c r="C67" s="14" t="s">
        <v>174</v>
      </c>
      <c r="D67" s="14" t="s">
        <v>240</v>
      </c>
      <c r="E67" s="14" t="s">
        <v>206</v>
      </c>
      <c r="F67" s="14" t="s">
        <v>175</v>
      </c>
      <c r="G67" s="14" t="s">
        <v>176</v>
      </c>
      <c r="H67" s="14" t="s">
        <v>177</v>
      </c>
      <c r="I67" s="14" t="s">
        <v>27</v>
      </c>
      <c r="J67" s="14" t="s">
        <v>178</v>
      </c>
      <c r="K67" s="14" t="s">
        <v>241</v>
      </c>
      <c r="L67" s="14" t="s">
        <v>179</v>
      </c>
      <c r="M67" s="14" t="s">
        <v>242</v>
      </c>
      <c r="N67" s="14" t="s">
        <v>180</v>
      </c>
      <c r="O67" s="16"/>
      <c r="P67" s="14"/>
      <c r="Q67" s="14">
        <f>40*11</f>
        <v>440</v>
      </c>
      <c r="R67" s="14">
        <f aca="true" t="shared" si="2" ref="R67:R73">+Q67</f>
        <v>440</v>
      </c>
      <c r="S67" s="15">
        <v>0.8</v>
      </c>
      <c r="T67" s="9"/>
      <c r="U67" s="6"/>
      <c r="V67" s="6"/>
      <c r="W67" s="6"/>
      <c r="X67" s="6"/>
      <c r="Y67" s="6"/>
      <c r="Z67" s="6"/>
      <c r="AA67" s="6"/>
    </row>
    <row r="68" spans="1:27" s="5" customFormat="1" ht="199.5" customHeight="1" hidden="1">
      <c r="A68" s="13">
        <v>6</v>
      </c>
      <c r="B68" s="14" t="s">
        <v>243</v>
      </c>
      <c r="C68" s="14" t="s">
        <v>174</v>
      </c>
      <c r="D68" s="14" t="s">
        <v>244</v>
      </c>
      <c r="E68" s="14" t="s">
        <v>207</v>
      </c>
      <c r="F68" s="14" t="s">
        <v>175</v>
      </c>
      <c r="G68" s="14" t="s">
        <v>176</v>
      </c>
      <c r="H68" s="14" t="s">
        <v>177</v>
      </c>
      <c r="I68" s="14" t="s">
        <v>27</v>
      </c>
      <c r="J68" s="14" t="s">
        <v>178</v>
      </c>
      <c r="K68" s="14" t="s">
        <v>241</v>
      </c>
      <c r="L68" s="14" t="s">
        <v>179</v>
      </c>
      <c r="M68" s="14" t="s">
        <v>245</v>
      </c>
      <c r="N68" s="14" t="s">
        <v>180</v>
      </c>
      <c r="O68" s="16"/>
      <c r="P68" s="14"/>
      <c r="Q68" s="14">
        <f>40*11</f>
        <v>440</v>
      </c>
      <c r="R68" s="14">
        <f t="shared" si="2"/>
        <v>440</v>
      </c>
      <c r="S68" s="15">
        <v>0.8</v>
      </c>
      <c r="T68" s="9"/>
      <c r="U68" s="6"/>
      <c r="V68" s="6"/>
      <c r="W68" s="6"/>
      <c r="X68" s="6"/>
      <c r="Y68" s="6"/>
      <c r="Z68" s="6"/>
      <c r="AA68" s="6"/>
    </row>
    <row r="69" spans="1:27" s="5" customFormat="1" ht="204" customHeight="1" hidden="1">
      <c r="A69" s="13">
        <v>7</v>
      </c>
      <c r="B69" s="14" t="s">
        <v>246</v>
      </c>
      <c r="C69" s="14" t="s">
        <v>174</v>
      </c>
      <c r="D69" s="14" t="s">
        <v>244</v>
      </c>
      <c r="E69" s="14" t="s">
        <v>207</v>
      </c>
      <c r="F69" s="14" t="s">
        <v>175</v>
      </c>
      <c r="G69" s="14" t="s">
        <v>176</v>
      </c>
      <c r="H69" s="14" t="s">
        <v>177</v>
      </c>
      <c r="I69" s="14" t="s">
        <v>27</v>
      </c>
      <c r="J69" s="14" t="s">
        <v>178</v>
      </c>
      <c r="K69" s="14" t="s">
        <v>241</v>
      </c>
      <c r="L69" s="14" t="s">
        <v>179</v>
      </c>
      <c r="M69" s="14" t="s">
        <v>245</v>
      </c>
      <c r="N69" s="14" t="s">
        <v>180</v>
      </c>
      <c r="O69" s="16"/>
      <c r="P69" s="14"/>
      <c r="Q69" s="14">
        <f>40*11</f>
        <v>440</v>
      </c>
      <c r="R69" s="14">
        <f t="shared" si="2"/>
        <v>440</v>
      </c>
      <c r="S69" s="15">
        <v>0.8</v>
      </c>
      <c r="T69" s="9"/>
      <c r="U69" s="6"/>
      <c r="V69" s="6"/>
      <c r="W69" s="6"/>
      <c r="X69" s="6"/>
      <c r="Y69" s="6"/>
      <c r="Z69" s="6"/>
      <c r="AA69" s="6"/>
    </row>
    <row r="70" spans="1:27" s="5" customFormat="1" ht="190.5" customHeight="1" hidden="1">
      <c r="A70" s="13">
        <v>8</v>
      </c>
      <c r="B70" s="14" t="s">
        <v>181</v>
      </c>
      <c r="C70" s="14" t="s">
        <v>208</v>
      </c>
      <c r="D70" s="14" t="s">
        <v>182</v>
      </c>
      <c r="E70" s="14" t="s">
        <v>209</v>
      </c>
      <c r="F70" s="14" t="s">
        <v>210</v>
      </c>
      <c r="G70" s="14" t="s">
        <v>24</v>
      </c>
      <c r="H70" s="14" t="s">
        <v>177</v>
      </c>
      <c r="I70" s="14" t="s">
        <v>27</v>
      </c>
      <c r="J70" s="14" t="s">
        <v>211</v>
      </c>
      <c r="K70" s="14" t="s">
        <v>241</v>
      </c>
      <c r="L70" s="14" t="s">
        <v>179</v>
      </c>
      <c r="M70" s="14" t="s">
        <v>183</v>
      </c>
      <c r="N70" s="14" t="s">
        <v>180</v>
      </c>
      <c r="O70" s="16"/>
      <c r="P70" s="14"/>
      <c r="Q70" s="14">
        <f>30*11</f>
        <v>330</v>
      </c>
      <c r="R70" s="14">
        <f t="shared" si="2"/>
        <v>330</v>
      </c>
      <c r="S70" s="15">
        <v>0.8</v>
      </c>
      <c r="T70" s="9"/>
      <c r="U70" s="6"/>
      <c r="V70" s="6"/>
      <c r="W70" s="6"/>
      <c r="X70" s="6"/>
      <c r="Y70" s="6"/>
      <c r="Z70" s="6"/>
      <c r="AA70" s="6"/>
    </row>
    <row r="71" spans="1:27" s="5" customFormat="1" ht="165.75" customHeight="1" hidden="1">
      <c r="A71" s="13">
        <v>9</v>
      </c>
      <c r="B71" s="14" t="s">
        <v>184</v>
      </c>
      <c r="C71" s="14" t="s">
        <v>185</v>
      </c>
      <c r="D71" s="14" t="s">
        <v>186</v>
      </c>
      <c r="E71" s="14" t="s">
        <v>187</v>
      </c>
      <c r="F71" s="14" t="s">
        <v>188</v>
      </c>
      <c r="G71" s="14" t="s">
        <v>24</v>
      </c>
      <c r="H71" s="14" t="s">
        <v>177</v>
      </c>
      <c r="I71" s="14" t="s">
        <v>27</v>
      </c>
      <c r="J71" s="14" t="s">
        <v>189</v>
      </c>
      <c r="K71" s="14" t="s">
        <v>241</v>
      </c>
      <c r="L71" s="14" t="s">
        <v>179</v>
      </c>
      <c r="M71" s="14" t="s">
        <v>247</v>
      </c>
      <c r="N71" s="14" t="s">
        <v>25</v>
      </c>
      <c r="O71" s="16"/>
      <c r="P71" s="14"/>
      <c r="Q71" s="14">
        <f>1114*11</f>
        <v>12254</v>
      </c>
      <c r="R71" s="14">
        <f t="shared" si="2"/>
        <v>12254</v>
      </c>
      <c r="S71" s="15">
        <v>0.9</v>
      </c>
      <c r="T71" s="9"/>
      <c r="U71" s="6"/>
      <c r="V71" s="6"/>
      <c r="W71" s="6"/>
      <c r="X71" s="6"/>
      <c r="Y71" s="6"/>
      <c r="Z71" s="6"/>
      <c r="AA71" s="6"/>
    </row>
    <row r="72" spans="1:27" s="5" customFormat="1" ht="138" customHeight="1" hidden="1">
      <c r="A72" s="13">
        <v>10</v>
      </c>
      <c r="B72" s="14" t="s">
        <v>191</v>
      </c>
      <c r="C72" s="14" t="s">
        <v>192</v>
      </c>
      <c r="D72" s="14" t="s">
        <v>193</v>
      </c>
      <c r="E72" s="14" t="s">
        <v>194</v>
      </c>
      <c r="F72" s="14" t="s">
        <v>212</v>
      </c>
      <c r="G72" s="14" t="s">
        <v>24</v>
      </c>
      <c r="H72" s="14" t="s">
        <v>177</v>
      </c>
      <c r="I72" s="14" t="s">
        <v>27</v>
      </c>
      <c r="J72" s="14" t="s">
        <v>195</v>
      </c>
      <c r="K72" s="14" t="s">
        <v>241</v>
      </c>
      <c r="L72" s="14" t="s">
        <v>179</v>
      </c>
      <c r="M72" s="14" t="s">
        <v>247</v>
      </c>
      <c r="N72" s="14" t="s">
        <v>25</v>
      </c>
      <c r="O72" s="16"/>
      <c r="P72" s="14"/>
      <c r="Q72" s="14">
        <f>150*11</f>
        <v>1650</v>
      </c>
      <c r="R72" s="14">
        <f t="shared" si="2"/>
        <v>1650</v>
      </c>
      <c r="S72" s="15">
        <v>0.75</v>
      </c>
      <c r="T72" s="9"/>
      <c r="U72" s="6"/>
      <c r="V72" s="6"/>
      <c r="W72" s="6"/>
      <c r="X72" s="6"/>
      <c r="Y72" s="6"/>
      <c r="Z72" s="6"/>
      <c r="AA72" s="6"/>
    </row>
    <row r="73" spans="1:27" s="5" customFormat="1" ht="129.75" customHeight="1" hidden="1">
      <c r="A73" s="13">
        <v>11</v>
      </c>
      <c r="B73" s="14" t="s">
        <v>213</v>
      </c>
      <c r="C73" s="14" t="s">
        <v>196</v>
      </c>
      <c r="D73" s="14" t="s">
        <v>197</v>
      </c>
      <c r="E73" s="14" t="s">
        <v>198</v>
      </c>
      <c r="F73" s="14" t="s">
        <v>199</v>
      </c>
      <c r="G73" s="14" t="s">
        <v>24</v>
      </c>
      <c r="H73" s="14" t="s">
        <v>177</v>
      </c>
      <c r="I73" s="14" t="s">
        <v>27</v>
      </c>
      <c r="J73" s="14" t="s">
        <v>189</v>
      </c>
      <c r="K73" s="14" t="s">
        <v>241</v>
      </c>
      <c r="L73" s="14" t="s">
        <v>179</v>
      </c>
      <c r="M73" s="14" t="s">
        <v>248</v>
      </c>
      <c r="N73" s="14" t="s">
        <v>25</v>
      </c>
      <c r="O73" s="16"/>
      <c r="P73" s="14"/>
      <c r="Q73" s="14">
        <f>1000*11</f>
        <v>11000</v>
      </c>
      <c r="R73" s="14">
        <f t="shared" si="2"/>
        <v>11000</v>
      </c>
      <c r="S73" s="15">
        <v>0.85</v>
      </c>
      <c r="T73" s="9"/>
      <c r="U73" s="6"/>
      <c r="V73" s="6"/>
      <c r="W73" s="6"/>
      <c r="X73" s="6"/>
      <c r="Y73" s="6"/>
      <c r="Z73" s="6"/>
      <c r="AA73" s="6"/>
    </row>
    <row r="74" spans="1:27" s="4" customFormat="1" ht="22.5" customHeight="1" hidden="1">
      <c r="A74" s="82" t="s">
        <v>68</v>
      </c>
      <c r="B74" s="83"/>
      <c r="C74" s="83"/>
      <c r="D74" s="83"/>
      <c r="E74" s="83"/>
      <c r="F74" s="83"/>
      <c r="G74" s="83"/>
      <c r="H74" s="83"/>
      <c r="I74" s="83"/>
      <c r="J74" s="83"/>
      <c r="K74" s="83"/>
      <c r="L74" s="83"/>
      <c r="M74" s="83"/>
      <c r="N74" s="83"/>
      <c r="O74" s="83"/>
      <c r="P74" s="83"/>
      <c r="Q74" s="83"/>
      <c r="R74" s="83"/>
      <c r="S74" s="84"/>
      <c r="T74" s="3"/>
      <c r="U74" s="3"/>
      <c r="V74" s="3"/>
      <c r="W74" s="3"/>
      <c r="X74" s="3"/>
      <c r="Y74" s="3"/>
      <c r="Z74" s="3"/>
      <c r="AA74" s="3"/>
    </row>
    <row r="75" spans="1:27" s="4" customFormat="1" ht="101.25" customHeight="1" hidden="1">
      <c r="A75" s="17"/>
      <c r="B75" s="17" t="s">
        <v>125</v>
      </c>
      <c r="C75" s="17" t="s">
        <v>126</v>
      </c>
      <c r="D75" s="17" t="s">
        <v>127</v>
      </c>
      <c r="E75" s="17" t="s">
        <v>128</v>
      </c>
      <c r="F75" s="17" t="s">
        <v>129</v>
      </c>
      <c r="G75" s="17" t="s">
        <v>24</v>
      </c>
      <c r="H75" s="17" t="s">
        <v>87</v>
      </c>
      <c r="I75" s="17" t="s">
        <v>130</v>
      </c>
      <c r="J75" s="17" t="s">
        <v>103</v>
      </c>
      <c r="K75" s="17" t="s">
        <v>68</v>
      </c>
      <c r="L75" s="17" t="s">
        <v>131</v>
      </c>
      <c r="M75" s="17" t="s">
        <v>132</v>
      </c>
      <c r="N75" s="17" t="s">
        <v>25</v>
      </c>
      <c r="O75" s="17"/>
      <c r="P75" s="17"/>
      <c r="Q75" s="17">
        <v>360</v>
      </c>
      <c r="R75" s="17">
        <f>+Q75</f>
        <v>360</v>
      </c>
      <c r="S75" s="18">
        <v>1</v>
      </c>
      <c r="T75" s="19"/>
      <c r="U75" s="3"/>
      <c r="V75" s="3"/>
      <c r="W75" s="3"/>
      <c r="X75" s="3"/>
      <c r="Y75" s="3"/>
      <c r="Z75" s="3"/>
      <c r="AA75" s="3"/>
    </row>
    <row r="76" spans="1:27" s="4" customFormat="1" ht="22.5" customHeight="1" hidden="1">
      <c r="A76" s="82" t="s">
        <v>201</v>
      </c>
      <c r="B76" s="83"/>
      <c r="C76" s="83"/>
      <c r="D76" s="83"/>
      <c r="E76" s="83"/>
      <c r="F76" s="83"/>
      <c r="G76" s="83"/>
      <c r="H76" s="83"/>
      <c r="I76" s="83"/>
      <c r="J76" s="83"/>
      <c r="K76" s="83"/>
      <c r="L76" s="83"/>
      <c r="M76" s="83"/>
      <c r="N76" s="83"/>
      <c r="O76" s="83"/>
      <c r="P76" s="83"/>
      <c r="Q76" s="83"/>
      <c r="R76" s="83"/>
      <c r="S76" s="84"/>
      <c r="T76" s="3"/>
      <c r="U76" s="3"/>
      <c r="V76" s="3"/>
      <c r="W76" s="3"/>
      <c r="X76" s="3"/>
      <c r="Y76" s="3"/>
      <c r="Z76" s="3"/>
      <c r="AA76" s="3"/>
    </row>
    <row r="77" spans="1:28" ht="42.75" customHeight="1" hidden="1">
      <c r="A77" s="54"/>
      <c r="B77" s="57" t="s">
        <v>142</v>
      </c>
      <c r="C77" s="57" t="s">
        <v>252</v>
      </c>
      <c r="D77" s="57" t="s">
        <v>214</v>
      </c>
      <c r="E77" s="57" t="s">
        <v>215</v>
      </c>
      <c r="F77" s="11" t="s">
        <v>143</v>
      </c>
      <c r="G77" s="36" t="s">
        <v>144</v>
      </c>
      <c r="H77" s="39" t="s">
        <v>18</v>
      </c>
      <c r="I77" s="39" t="s">
        <v>145</v>
      </c>
      <c r="J77" s="36" t="s">
        <v>146</v>
      </c>
      <c r="K77" s="36" t="s">
        <v>147</v>
      </c>
      <c r="L77" s="48" t="s">
        <v>148</v>
      </c>
      <c r="M77" s="36" t="s">
        <v>190</v>
      </c>
      <c r="N77" s="39" t="s">
        <v>149</v>
      </c>
      <c r="O77" s="42"/>
      <c r="P77" s="42"/>
      <c r="Q77" s="45">
        <f>30*11</f>
        <v>330</v>
      </c>
      <c r="R77" s="45">
        <f>+Q77</f>
        <v>330</v>
      </c>
      <c r="S77" s="33">
        <v>1</v>
      </c>
      <c r="T77" s="8"/>
      <c r="AB77" s="2"/>
    </row>
    <row r="78" spans="1:28" ht="45" customHeight="1" hidden="1">
      <c r="A78" s="55"/>
      <c r="B78" s="58"/>
      <c r="C78" s="58"/>
      <c r="D78" s="58"/>
      <c r="E78" s="58"/>
      <c r="F78" s="12" t="s">
        <v>216</v>
      </c>
      <c r="G78" s="37"/>
      <c r="H78" s="40"/>
      <c r="I78" s="40"/>
      <c r="J78" s="37"/>
      <c r="K78" s="37"/>
      <c r="L78" s="49"/>
      <c r="M78" s="37"/>
      <c r="N78" s="40"/>
      <c r="O78" s="43"/>
      <c r="P78" s="43"/>
      <c r="Q78" s="46"/>
      <c r="R78" s="46"/>
      <c r="S78" s="34"/>
      <c r="T78" s="8"/>
      <c r="AB78" s="2"/>
    </row>
    <row r="79" spans="1:28" ht="55.5" customHeight="1" hidden="1">
      <c r="A79" s="55"/>
      <c r="B79" s="58"/>
      <c r="C79" s="58"/>
      <c r="D79" s="58"/>
      <c r="E79" s="58"/>
      <c r="F79" s="12" t="s">
        <v>150</v>
      </c>
      <c r="G79" s="37"/>
      <c r="H79" s="40"/>
      <c r="I79" s="40"/>
      <c r="J79" s="37"/>
      <c r="K79" s="37"/>
      <c r="L79" s="49"/>
      <c r="M79" s="37"/>
      <c r="N79" s="40"/>
      <c r="O79" s="43"/>
      <c r="P79" s="43"/>
      <c r="Q79" s="46"/>
      <c r="R79" s="46"/>
      <c r="S79" s="34"/>
      <c r="T79" s="8"/>
      <c r="AB79" s="2"/>
    </row>
    <row r="80" spans="1:28" ht="77.25" customHeight="1" hidden="1">
      <c r="A80" s="55"/>
      <c r="B80" s="58"/>
      <c r="C80" s="58"/>
      <c r="D80" s="58"/>
      <c r="E80" s="58"/>
      <c r="F80" s="12" t="s">
        <v>151</v>
      </c>
      <c r="G80" s="37"/>
      <c r="H80" s="40"/>
      <c r="I80" s="40"/>
      <c r="J80" s="37"/>
      <c r="K80" s="37"/>
      <c r="L80" s="49"/>
      <c r="M80" s="37"/>
      <c r="N80" s="40"/>
      <c r="O80" s="43"/>
      <c r="P80" s="43"/>
      <c r="Q80" s="46"/>
      <c r="R80" s="46"/>
      <c r="S80" s="34"/>
      <c r="T80" s="8"/>
      <c r="AB80" s="2"/>
    </row>
    <row r="81" spans="1:28" ht="69" customHeight="1" hidden="1">
      <c r="A81" s="55"/>
      <c r="B81" s="58"/>
      <c r="C81" s="58"/>
      <c r="D81" s="58"/>
      <c r="E81" s="58"/>
      <c r="F81" s="12" t="s">
        <v>152</v>
      </c>
      <c r="G81" s="37"/>
      <c r="H81" s="40"/>
      <c r="I81" s="40"/>
      <c r="J81" s="37"/>
      <c r="K81" s="37"/>
      <c r="L81" s="49"/>
      <c r="M81" s="37"/>
      <c r="N81" s="40"/>
      <c r="O81" s="43"/>
      <c r="P81" s="43"/>
      <c r="Q81" s="46"/>
      <c r="R81" s="46"/>
      <c r="S81" s="34"/>
      <c r="T81" s="8"/>
      <c r="AB81" s="2"/>
    </row>
    <row r="82" spans="1:28" ht="105.75" customHeight="1" hidden="1">
      <c r="A82" s="55"/>
      <c r="B82" s="58"/>
      <c r="C82" s="58"/>
      <c r="D82" s="58"/>
      <c r="E82" s="58"/>
      <c r="F82" s="12" t="s">
        <v>153</v>
      </c>
      <c r="G82" s="37"/>
      <c r="H82" s="40"/>
      <c r="I82" s="40"/>
      <c r="J82" s="37"/>
      <c r="K82" s="37"/>
      <c r="L82" s="49"/>
      <c r="M82" s="37"/>
      <c r="N82" s="40"/>
      <c r="O82" s="43"/>
      <c r="P82" s="43"/>
      <c r="Q82" s="46"/>
      <c r="R82" s="46"/>
      <c r="S82" s="34"/>
      <c r="T82" s="8"/>
      <c r="AB82" s="2"/>
    </row>
    <row r="83" spans="1:28" ht="78.75" customHeight="1" hidden="1">
      <c r="A83" s="55"/>
      <c r="B83" s="58"/>
      <c r="C83" s="58"/>
      <c r="D83" s="58"/>
      <c r="E83" s="58"/>
      <c r="F83" s="12" t="s">
        <v>154</v>
      </c>
      <c r="G83" s="37"/>
      <c r="H83" s="40"/>
      <c r="I83" s="40"/>
      <c r="J83" s="37"/>
      <c r="K83" s="37"/>
      <c r="L83" s="49"/>
      <c r="M83" s="37"/>
      <c r="N83" s="40"/>
      <c r="O83" s="43"/>
      <c r="P83" s="43"/>
      <c r="Q83" s="46"/>
      <c r="R83" s="46"/>
      <c r="S83" s="34"/>
      <c r="T83" s="8"/>
      <c r="AB83" s="2"/>
    </row>
    <row r="84" spans="1:28" ht="57.75" customHeight="1" hidden="1">
      <c r="A84" s="56"/>
      <c r="B84" s="59"/>
      <c r="C84" s="59"/>
      <c r="D84" s="59"/>
      <c r="E84" s="59"/>
      <c r="F84" s="12" t="s">
        <v>155</v>
      </c>
      <c r="G84" s="38"/>
      <c r="H84" s="41"/>
      <c r="I84" s="41"/>
      <c r="J84" s="38"/>
      <c r="K84" s="38"/>
      <c r="L84" s="50"/>
      <c r="M84" s="38"/>
      <c r="N84" s="41"/>
      <c r="O84" s="44"/>
      <c r="P84" s="44"/>
      <c r="Q84" s="47"/>
      <c r="R84" s="47"/>
      <c r="S84" s="35"/>
      <c r="T84" s="8"/>
      <c r="AB84" s="2"/>
    </row>
    <row r="85" spans="1:28" ht="21.75" customHeight="1">
      <c r="A85" s="60" t="s">
        <v>0</v>
      </c>
      <c r="B85" s="61"/>
      <c r="C85" s="61"/>
      <c r="D85" s="61"/>
      <c r="E85" s="61"/>
      <c r="F85" s="62"/>
      <c r="G85" s="71" t="s">
        <v>307</v>
      </c>
      <c r="H85" s="72"/>
      <c r="I85" s="72"/>
      <c r="J85" s="72"/>
      <c r="K85" s="72"/>
      <c r="L85" s="72"/>
      <c r="M85" s="72"/>
      <c r="N85" s="72"/>
      <c r="O85" s="72"/>
      <c r="P85" s="72"/>
      <c r="Q85" s="72"/>
      <c r="R85" s="72"/>
      <c r="S85" s="73"/>
      <c r="T85" s="7"/>
      <c r="AB85" s="2"/>
    </row>
    <row r="86" spans="1:28" ht="21" customHeight="1">
      <c r="A86" s="60" t="s">
        <v>4</v>
      </c>
      <c r="B86" s="61"/>
      <c r="C86" s="61"/>
      <c r="D86" s="61"/>
      <c r="E86" s="61"/>
      <c r="F86" s="62"/>
      <c r="G86" s="71" t="s">
        <v>3</v>
      </c>
      <c r="H86" s="72"/>
      <c r="I86" s="72"/>
      <c r="J86" s="72"/>
      <c r="K86" s="72"/>
      <c r="L86" s="72"/>
      <c r="M86" s="72"/>
      <c r="N86" s="72"/>
      <c r="O86" s="72"/>
      <c r="P86" s="72"/>
      <c r="Q86" s="72"/>
      <c r="R86" s="72"/>
      <c r="S86" s="73"/>
      <c r="T86" s="7"/>
      <c r="AB86" s="2"/>
    </row>
    <row r="87" spans="1:28" ht="21.75" customHeight="1">
      <c r="A87" s="60" t="s">
        <v>20</v>
      </c>
      <c r="B87" s="61"/>
      <c r="C87" s="61"/>
      <c r="D87" s="61"/>
      <c r="E87" s="61"/>
      <c r="F87" s="62"/>
      <c r="G87" s="71" t="s">
        <v>250</v>
      </c>
      <c r="H87" s="72"/>
      <c r="I87" s="72"/>
      <c r="J87" s="72"/>
      <c r="K87" s="72"/>
      <c r="L87" s="72"/>
      <c r="M87" s="72"/>
      <c r="N87" s="72"/>
      <c r="O87" s="72"/>
      <c r="P87" s="72"/>
      <c r="Q87" s="72"/>
      <c r="R87" s="72"/>
      <c r="S87" s="73"/>
      <c r="T87" s="7"/>
      <c r="AB87" s="2"/>
    </row>
    <row r="88" spans="1:28" ht="24.75" customHeight="1">
      <c r="A88" s="60" t="s">
        <v>21</v>
      </c>
      <c r="B88" s="61"/>
      <c r="C88" s="61"/>
      <c r="D88" s="61"/>
      <c r="E88" s="61"/>
      <c r="F88" s="62"/>
      <c r="G88" s="74" t="s">
        <v>304</v>
      </c>
      <c r="H88" s="75"/>
      <c r="I88" s="75"/>
      <c r="J88" s="75"/>
      <c r="K88" s="75"/>
      <c r="L88" s="75"/>
      <c r="M88" s="75"/>
      <c r="N88" s="75"/>
      <c r="O88" s="75"/>
      <c r="P88" s="75"/>
      <c r="Q88" s="75"/>
      <c r="R88" s="75"/>
      <c r="S88" s="76"/>
      <c r="T88" s="7"/>
      <c r="AB88" s="2"/>
    </row>
    <row r="89" spans="1:28" ht="24" customHeight="1">
      <c r="A89" s="60" t="s">
        <v>1</v>
      </c>
      <c r="B89" s="61"/>
      <c r="C89" s="61"/>
      <c r="D89" s="61"/>
      <c r="E89" s="61"/>
      <c r="F89" s="62"/>
      <c r="G89" s="63" t="s">
        <v>260</v>
      </c>
      <c r="H89" s="64"/>
      <c r="I89" s="64"/>
      <c r="J89" s="64"/>
      <c r="K89" s="64"/>
      <c r="L89" s="64"/>
      <c r="M89" s="64"/>
      <c r="N89" s="64"/>
      <c r="O89" s="64"/>
      <c r="P89" s="64"/>
      <c r="Q89" s="64"/>
      <c r="R89" s="64"/>
      <c r="S89" s="65"/>
      <c r="T89" s="7"/>
      <c r="AB89" s="2"/>
    </row>
    <row r="90" spans="1:28" ht="26.25" customHeight="1">
      <c r="A90" s="60" t="s">
        <v>2</v>
      </c>
      <c r="B90" s="61"/>
      <c r="C90" s="61"/>
      <c r="D90" s="61"/>
      <c r="E90" s="61"/>
      <c r="F90" s="62"/>
      <c r="G90" s="66" t="s">
        <v>251</v>
      </c>
      <c r="H90" s="67"/>
      <c r="I90" s="67"/>
      <c r="J90" s="67"/>
      <c r="K90" s="67"/>
      <c r="L90" s="67"/>
      <c r="M90" s="67"/>
      <c r="N90" s="67"/>
      <c r="O90" s="67"/>
      <c r="P90" s="67"/>
      <c r="Q90" s="67"/>
      <c r="R90" s="67"/>
      <c r="S90" s="68"/>
      <c r="T90" s="7"/>
      <c r="AB90" s="2"/>
    </row>
    <row r="91" spans="20:21" s="1" customFormat="1" ht="12">
      <c r="T91" s="7"/>
      <c r="U91" s="7"/>
    </row>
    <row r="92" spans="1:30" s="1" customFormat="1" ht="16.5" customHeight="1">
      <c r="A92" s="69"/>
      <c r="B92" s="69"/>
      <c r="C92" s="69"/>
      <c r="D92" s="69"/>
      <c r="L92" s="7"/>
      <c r="M92" s="7"/>
      <c r="N92" s="7"/>
      <c r="O92" s="7"/>
      <c r="P92" s="7"/>
      <c r="Q92" s="7"/>
      <c r="R92" s="7"/>
      <c r="S92" s="7"/>
      <c r="T92" s="7"/>
      <c r="U92" s="7"/>
      <c r="V92" s="7"/>
      <c r="W92" s="7"/>
      <c r="X92" s="7"/>
      <c r="Y92" s="7"/>
      <c r="Z92" s="7"/>
      <c r="AA92" s="7"/>
      <c r="AB92" s="7"/>
      <c r="AC92" s="7"/>
      <c r="AD92" s="7"/>
    </row>
    <row r="93" spans="12:30" s="1" customFormat="1" ht="20.25" customHeight="1">
      <c r="L93" s="7"/>
      <c r="M93" s="7"/>
      <c r="N93" s="7"/>
      <c r="O93" s="7"/>
      <c r="P93" s="7"/>
      <c r="Q93" s="7"/>
      <c r="R93" s="7"/>
      <c r="S93" s="7"/>
      <c r="T93" s="7"/>
      <c r="U93" s="7"/>
      <c r="V93" s="7"/>
      <c r="W93" s="7"/>
      <c r="X93" s="7"/>
      <c r="Y93" s="7"/>
      <c r="Z93" s="7"/>
      <c r="AA93" s="7"/>
      <c r="AB93" s="7"/>
      <c r="AC93" s="7"/>
      <c r="AD93" s="7"/>
    </row>
    <row r="94" spans="12:30" s="1" customFormat="1" ht="12">
      <c r="L94" s="70"/>
      <c r="M94" s="70"/>
      <c r="N94" s="70"/>
      <c r="O94" s="70"/>
      <c r="P94" s="70"/>
      <c r="Q94" s="70"/>
      <c r="R94" s="70"/>
      <c r="S94" s="70"/>
      <c r="T94" s="70"/>
      <c r="U94" s="70"/>
      <c r="V94" s="70"/>
      <c r="W94" s="70"/>
      <c r="X94" s="7"/>
      <c r="Y94" s="7"/>
      <c r="Z94" s="7"/>
      <c r="AA94" s="7"/>
      <c r="AB94" s="7"/>
      <c r="AC94" s="7"/>
      <c r="AD94" s="7"/>
    </row>
    <row r="95" spans="12:30" s="1" customFormat="1" ht="12">
      <c r="L95" s="7"/>
      <c r="M95" s="7"/>
      <c r="N95" s="7"/>
      <c r="O95" s="7"/>
      <c r="P95" s="7"/>
      <c r="Q95" s="7"/>
      <c r="R95" s="7"/>
      <c r="S95" s="7"/>
      <c r="T95" s="7"/>
      <c r="U95" s="7"/>
      <c r="V95" s="7"/>
      <c r="W95" s="7"/>
      <c r="X95" s="7"/>
      <c r="Y95" s="7"/>
      <c r="Z95" s="7"/>
      <c r="AA95" s="7"/>
      <c r="AB95" s="7"/>
      <c r="AC95" s="7"/>
      <c r="AD95" s="7"/>
    </row>
    <row r="96" spans="12:30" s="1" customFormat="1" ht="12">
      <c r="L96" s="7"/>
      <c r="M96" s="7"/>
      <c r="N96" s="7"/>
      <c r="O96" s="7"/>
      <c r="P96" s="7"/>
      <c r="Q96" s="7"/>
      <c r="R96" s="7"/>
      <c r="S96" s="7"/>
      <c r="T96" s="7"/>
      <c r="U96" s="7"/>
      <c r="V96" s="7"/>
      <c r="W96" s="7"/>
      <c r="X96" s="7"/>
      <c r="Y96" s="7"/>
      <c r="Z96" s="7"/>
      <c r="AA96" s="7"/>
      <c r="AB96" s="7"/>
      <c r="AC96" s="7"/>
      <c r="AD96" s="7"/>
    </row>
    <row r="97" spans="12:30" s="1" customFormat="1" ht="12">
      <c r="L97" s="7"/>
      <c r="M97" s="7"/>
      <c r="N97" s="7"/>
      <c r="O97" s="7"/>
      <c r="P97" s="7"/>
      <c r="Q97" s="7"/>
      <c r="R97" s="7"/>
      <c r="S97" s="7"/>
      <c r="T97" s="7"/>
      <c r="U97" s="7"/>
      <c r="V97" s="7"/>
      <c r="W97" s="7"/>
      <c r="X97" s="7"/>
      <c r="Y97" s="7"/>
      <c r="Z97" s="7"/>
      <c r="AA97" s="7"/>
      <c r="AB97" s="7"/>
      <c r="AC97" s="7"/>
      <c r="AD97" s="7"/>
    </row>
    <row r="98" spans="12:30" s="1" customFormat="1" ht="12">
      <c r="L98" s="7"/>
      <c r="M98" s="7"/>
      <c r="N98" s="7"/>
      <c r="O98" s="7"/>
      <c r="P98" s="7"/>
      <c r="Q98" s="7"/>
      <c r="R98" s="7"/>
      <c r="S98" s="7"/>
      <c r="T98" s="7"/>
      <c r="U98" s="7"/>
      <c r="V98" s="7"/>
      <c r="W98" s="7"/>
      <c r="X98" s="7"/>
      <c r="Y98" s="7"/>
      <c r="Z98" s="7"/>
      <c r="AA98" s="7"/>
      <c r="AB98" s="7"/>
      <c r="AC98" s="7"/>
      <c r="AD98" s="7"/>
    </row>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sheetData>
  <sheetProtection/>
  <mergeCells count="63">
    <mergeCell ref="A1:S1"/>
    <mergeCell ref="A2:S2"/>
    <mergeCell ref="A4:S4"/>
    <mergeCell ref="A50:S50"/>
    <mergeCell ref="A54:S54"/>
    <mergeCell ref="L77:L84"/>
    <mergeCell ref="N77:N84"/>
    <mergeCell ref="A62:S62"/>
    <mergeCell ref="A74:S74"/>
    <mergeCell ref="A76:S76"/>
    <mergeCell ref="A77:A84"/>
    <mergeCell ref="B77:B84"/>
    <mergeCell ref="C77:C84"/>
    <mergeCell ref="D77:D84"/>
    <mergeCell ref="O77:O84"/>
    <mergeCell ref="E77:E84"/>
    <mergeCell ref="G77:G84"/>
    <mergeCell ref="H77:H84"/>
    <mergeCell ref="P77:P84"/>
    <mergeCell ref="Q77:Q84"/>
    <mergeCell ref="R77:R84"/>
    <mergeCell ref="S77:S84"/>
    <mergeCell ref="A85:F85"/>
    <mergeCell ref="G85:S85"/>
    <mergeCell ref="I77:I84"/>
    <mergeCell ref="J77:J84"/>
    <mergeCell ref="K77:K84"/>
    <mergeCell ref="M77:M84"/>
    <mergeCell ref="A86:F86"/>
    <mergeCell ref="G86:S86"/>
    <mergeCell ref="A87:F87"/>
    <mergeCell ref="G87:S87"/>
    <mergeCell ref="A88:F88"/>
    <mergeCell ref="G88:S88"/>
    <mergeCell ref="A89:F89"/>
    <mergeCell ref="G89:S89"/>
    <mergeCell ref="A90:F90"/>
    <mergeCell ref="G90:S90"/>
    <mergeCell ref="A92:D92"/>
    <mergeCell ref="L94:W94"/>
    <mergeCell ref="A15:S15"/>
    <mergeCell ref="A19:S19"/>
    <mergeCell ref="A27:S27"/>
    <mergeCell ref="A39:S39"/>
    <mergeCell ref="A41:S41"/>
    <mergeCell ref="A42:A49"/>
    <mergeCell ref="B42:B49"/>
    <mergeCell ref="C42:C49"/>
    <mergeCell ref="D42:D49"/>
    <mergeCell ref="E42:E49"/>
    <mergeCell ref="G42:G49"/>
    <mergeCell ref="H42:H49"/>
    <mergeCell ref="I42:I49"/>
    <mergeCell ref="J42:J49"/>
    <mergeCell ref="K42:K49"/>
    <mergeCell ref="L42:L49"/>
    <mergeCell ref="S42:S49"/>
    <mergeCell ref="M42:M49"/>
    <mergeCell ref="N42:N49"/>
    <mergeCell ref="O42:O49"/>
    <mergeCell ref="P42:P49"/>
    <mergeCell ref="Q42:Q49"/>
    <mergeCell ref="R42:R49"/>
  </mergeCells>
  <hyperlinks>
    <hyperlink ref="G89" r:id="rId1" display="arqmichael.acp@gmail.com "/>
  </hyperlinks>
  <printOptions/>
  <pageMargins left="0.31496062992125984" right="0.11811023622047245"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tabColor theme="9" tint="-0.24997000396251678"/>
  </sheetPr>
  <dimension ref="A1:AD98"/>
  <sheetViews>
    <sheetView tabSelected="1" zoomScale="85" zoomScaleNormal="85" zoomScalePageLayoutView="0" workbookViewId="0" topLeftCell="A48">
      <selection activeCell="A95" sqref="A95"/>
    </sheetView>
  </sheetViews>
  <sheetFormatPr defaultColWidth="6.421875" defaultRowHeight="12.75"/>
  <cols>
    <col min="1" max="1" width="4.57421875" style="2" customWidth="1"/>
    <col min="2" max="2" width="17.00390625" style="2" customWidth="1"/>
    <col min="3" max="3" width="21.140625" style="2" customWidth="1"/>
    <col min="4" max="4" width="21.00390625" style="2" customWidth="1"/>
    <col min="5" max="5" width="28.8515625" style="2" customWidth="1"/>
    <col min="6" max="6" width="22.7109375" style="2" customWidth="1"/>
    <col min="7" max="7" width="17.421875" style="2" customWidth="1"/>
    <col min="8" max="8" width="15.57421875" style="2" customWidth="1"/>
    <col min="9" max="9" width="11.421875" style="2" customWidth="1"/>
    <col min="10" max="10" width="16.57421875" style="2" customWidth="1"/>
    <col min="11" max="11" width="11.28125" style="2" customWidth="1"/>
    <col min="12" max="12" width="15.140625" style="2" customWidth="1"/>
    <col min="13" max="13" width="17.57421875" style="2" customWidth="1"/>
    <col min="14" max="14" width="9.421875" style="2" customWidth="1"/>
    <col min="15" max="15" width="10.8515625" style="2" customWidth="1"/>
    <col min="16" max="16" width="8.421875" style="2" customWidth="1"/>
    <col min="17" max="17" width="10.421875" style="2" customWidth="1"/>
    <col min="18" max="18" width="8.7109375" style="2" customWidth="1"/>
    <col min="19" max="19" width="8.57421875" style="2" customWidth="1"/>
    <col min="20" max="28" width="6.421875" style="1" customWidth="1"/>
    <col min="29" max="16384" width="6.421875" style="2" customWidth="1"/>
  </cols>
  <sheetData>
    <row r="1" spans="1:19" ht="35.25" customHeight="1">
      <c r="A1" s="77" t="s">
        <v>5</v>
      </c>
      <c r="B1" s="77"/>
      <c r="C1" s="77"/>
      <c r="D1" s="77"/>
      <c r="E1" s="77"/>
      <c r="F1" s="77"/>
      <c r="G1" s="77"/>
      <c r="H1" s="78"/>
      <c r="I1" s="78"/>
      <c r="J1" s="78"/>
      <c r="K1" s="78"/>
      <c r="L1" s="78"/>
      <c r="M1" s="78"/>
      <c r="N1" s="78"/>
      <c r="O1" s="78"/>
      <c r="P1" s="78"/>
      <c r="Q1" s="78"/>
      <c r="R1" s="78"/>
      <c r="S1" s="78"/>
    </row>
    <row r="2" spans="1:19" ht="33" customHeight="1">
      <c r="A2" s="77" t="s">
        <v>60</v>
      </c>
      <c r="B2" s="78"/>
      <c r="C2" s="78"/>
      <c r="D2" s="78"/>
      <c r="E2" s="78"/>
      <c r="F2" s="78"/>
      <c r="G2" s="78"/>
      <c r="H2" s="78"/>
      <c r="I2" s="78"/>
      <c r="J2" s="78"/>
      <c r="K2" s="78"/>
      <c r="L2" s="78"/>
      <c r="M2" s="78"/>
      <c r="N2" s="78"/>
      <c r="O2" s="78"/>
      <c r="P2" s="78"/>
      <c r="Q2" s="78"/>
      <c r="R2" s="78"/>
      <c r="S2" s="78"/>
    </row>
    <row r="3" spans="1:28" ht="174.75" customHeight="1">
      <c r="A3" s="20" t="s">
        <v>6</v>
      </c>
      <c r="B3" s="20" t="s">
        <v>8</v>
      </c>
      <c r="C3" s="20" t="s">
        <v>9</v>
      </c>
      <c r="D3" s="20" t="s">
        <v>253</v>
      </c>
      <c r="E3" s="20" t="s">
        <v>254</v>
      </c>
      <c r="F3" s="20" t="s">
        <v>10</v>
      </c>
      <c r="G3" s="20" t="s">
        <v>255</v>
      </c>
      <c r="H3" s="20" t="s">
        <v>11</v>
      </c>
      <c r="I3" s="20" t="s">
        <v>256</v>
      </c>
      <c r="J3" s="20" t="s">
        <v>257</v>
      </c>
      <c r="K3" s="20" t="s">
        <v>12</v>
      </c>
      <c r="L3" s="20" t="s">
        <v>13</v>
      </c>
      <c r="M3" s="20" t="s">
        <v>258</v>
      </c>
      <c r="N3" s="20" t="s">
        <v>259</v>
      </c>
      <c r="O3" s="20" t="s">
        <v>14</v>
      </c>
      <c r="P3" s="20" t="s">
        <v>61</v>
      </c>
      <c r="Q3" s="20" t="s">
        <v>15</v>
      </c>
      <c r="R3" s="20" t="s">
        <v>16</v>
      </c>
      <c r="S3" s="20" t="s">
        <v>17</v>
      </c>
      <c r="AB3" s="2"/>
    </row>
    <row r="4" spans="1:28" ht="34.5" customHeight="1">
      <c r="A4" s="51" t="s">
        <v>22</v>
      </c>
      <c r="B4" s="52"/>
      <c r="C4" s="52"/>
      <c r="D4" s="52"/>
      <c r="E4" s="52"/>
      <c r="F4" s="52"/>
      <c r="G4" s="52"/>
      <c r="H4" s="52"/>
      <c r="I4" s="52"/>
      <c r="J4" s="52"/>
      <c r="K4" s="52"/>
      <c r="L4" s="52"/>
      <c r="M4" s="52"/>
      <c r="N4" s="52"/>
      <c r="O4" s="52"/>
      <c r="P4" s="52"/>
      <c r="Q4" s="52"/>
      <c r="R4" s="52"/>
      <c r="S4" s="53"/>
      <c r="AB4" s="2"/>
    </row>
    <row r="5" spans="1:27" s="4" customFormat="1" ht="104.25" customHeight="1">
      <c r="A5" s="28">
        <v>1</v>
      </c>
      <c r="B5" s="28" t="s">
        <v>65</v>
      </c>
      <c r="C5" s="28" t="s">
        <v>23</v>
      </c>
      <c r="D5" s="28" t="s">
        <v>28</v>
      </c>
      <c r="E5" s="28" t="s">
        <v>262</v>
      </c>
      <c r="F5" s="28" t="s">
        <v>263</v>
      </c>
      <c r="G5" s="28" t="s">
        <v>29</v>
      </c>
      <c r="H5" s="28" t="s">
        <v>296</v>
      </c>
      <c r="I5" s="28" t="s">
        <v>30</v>
      </c>
      <c r="J5" s="28" t="s">
        <v>31</v>
      </c>
      <c r="K5" s="28" t="s">
        <v>7</v>
      </c>
      <c r="L5" s="28" t="s">
        <v>32</v>
      </c>
      <c r="M5" s="28" t="s">
        <v>264</v>
      </c>
      <c r="N5" s="28" t="s">
        <v>25</v>
      </c>
      <c r="O5" s="28" t="s">
        <v>265</v>
      </c>
      <c r="P5" s="28" t="s">
        <v>234</v>
      </c>
      <c r="Q5" s="28">
        <v>14</v>
      </c>
      <c r="R5" s="28"/>
      <c r="S5" s="29">
        <v>1</v>
      </c>
      <c r="T5" s="10"/>
      <c r="U5" s="3"/>
      <c r="V5" s="3"/>
      <c r="W5" s="3"/>
      <c r="X5" s="3"/>
      <c r="Y5" s="3"/>
      <c r="Z5" s="3"/>
      <c r="AA5" s="3"/>
    </row>
    <row r="6" spans="1:27" s="4" customFormat="1" ht="153">
      <c r="A6" s="28">
        <v>2</v>
      </c>
      <c r="B6" s="28" t="s">
        <v>42</v>
      </c>
      <c r="C6" s="28" t="s">
        <v>266</v>
      </c>
      <c r="D6" s="28" t="s">
        <v>34</v>
      </c>
      <c r="E6" s="28" t="s">
        <v>270</v>
      </c>
      <c r="F6" s="28" t="s">
        <v>267</v>
      </c>
      <c r="G6" s="28" t="s">
        <v>24</v>
      </c>
      <c r="H6" s="28" t="s">
        <v>268</v>
      </c>
      <c r="I6" s="28" t="s">
        <v>269</v>
      </c>
      <c r="J6" s="28" t="s">
        <v>31</v>
      </c>
      <c r="K6" s="28" t="str">
        <f aca="true" t="shared" si="0" ref="K6:N7">K5</f>
        <v>Dirección de Planificación</v>
      </c>
      <c r="L6" s="28" t="str">
        <f t="shared" si="0"/>
        <v>Santa María y Manabí: Telf. 62340304</v>
      </c>
      <c r="M6" s="28" t="str">
        <f t="shared" si="0"/>
        <v>Atención personalizada en la Dirección de Planificación</v>
      </c>
      <c r="N6" s="28" t="str">
        <f t="shared" si="0"/>
        <v>no</v>
      </c>
      <c r="O6" s="28" t="s">
        <v>265</v>
      </c>
      <c r="P6" s="28" t="s">
        <v>234</v>
      </c>
      <c r="Q6" s="28">
        <v>1</v>
      </c>
      <c r="R6" s="28"/>
      <c r="S6" s="29">
        <v>1</v>
      </c>
      <c r="T6" s="10"/>
      <c r="U6" s="3"/>
      <c r="V6" s="3"/>
      <c r="W6" s="3"/>
      <c r="X6" s="3"/>
      <c r="Y6" s="3"/>
      <c r="Z6" s="3"/>
      <c r="AA6" s="3"/>
    </row>
    <row r="7" spans="1:27" s="4" customFormat="1" ht="120" customHeight="1">
      <c r="A7" s="28">
        <v>3</v>
      </c>
      <c r="B7" s="28" t="s">
        <v>66</v>
      </c>
      <c r="C7" s="28" t="s">
        <v>67</v>
      </c>
      <c r="D7" s="28" t="s">
        <v>217</v>
      </c>
      <c r="E7" s="28" t="s">
        <v>294</v>
      </c>
      <c r="F7" s="28" t="s">
        <v>295</v>
      </c>
      <c r="G7" s="28" t="s">
        <v>24</v>
      </c>
      <c r="H7" s="30" t="s">
        <v>298</v>
      </c>
      <c r="I7" s="28" t="s">
        <v>35</v>
      </c>
      <c r="J7" s="28" t="s">
        <v>31</v>
      </c>
      <c r="K7" s="28" t="str">
        <f t="shared" si="0"/>
        <v>Dirección de Planificación</v>
      </c>
      <c r="L7" s="28" t="str">
        <f t="shared" si="0"/>
        <v>Santa María y Manabí: Telf. 62340304</v>
      </c>
      <c r="M7" s="28" t="str">
        <f t="shared" si="0"/>
        <v>Atención personalizada en la Dirección de Planificación</v>
      </c>
      <c r="N7" s="28" t="str">
        <f t="shared" si="0"/>
        <v>no</v>
      </c>
      <c r="O7" s="28" t="s">
        <v>202</v>
      </c>
      <c r="P7" s="28" t="s">
        <v>234</v>
      </c>
      <c r="Q7" s="28">
        <v>1</v>
      </c>
      <c r="R7" s="28"/>
      <c r="S7" s="29">
        <v>1</v>
      </c>
      <c r="T7" s="10"/>
      <c r="U7" s="3"/>
      <c r="V7" s="3"/>
      <c r="W7" s="3"/>
      <c r="X7" s="3"/>
      <c r="Y7" s="3"/>
      <c r="Z7" s="3"/>
      <c r="AA7" s="3"/>
    </row>
    <row r="8" spans="1:27" s="4" customFormat="1" ht="153">
      <c r="A8" s="28">
        <v>4</v>
      </c>
      <c r="B8" s="28" t="s">
        <v>297</v>
      </c>
      <c r="C8" s="28" t="s">
        <v>271</v>
      </c>
      <c r="D8" s="28" t="s">
        <v>272</v>
      </c>
      <c r="E8" s="28" t="s">
        <v>273</v>
      </c>
      <c r="F8" s="28" t="s">
        <v>274</v>
      </c>
      <c r="G8" s="28" t="s">
        <v>51</v>
      </c>
      <c r="H8" s="28" t="s">
        <v>275</v>
      </c>
      <c r="I8" s="28" t="s">
        <v>281</v>
      </c>
      <c r="J8" s="28" t="s">
        <v>31</v>
      </c>
      <c r="K8" s="28" t="str">
        <f>K6</f>
        <v>Dirección de Planificación</v>
      </c>
      <c r="L8" s="28" t="s">
        <v>32</v>
      </c>
      <c r="M8" s="28" t="s">
        <v>33</v>
      </c>
      <c r="N8" s="28" t="s">
        <v>25</v>
      </c>
      <c r="O8" s="28" t="s">
        <v>276</v>
      </c>
      <c r="P8" s="28" t="s">
        <v>234</v>
      </c>
      <c r="Q8" s="28">
        <v>2</v>
      </c>
      <c r="R8" s="28"/>
      <c r="S8" s="29">
        <v>1</v>
      </c>
      <c r="T8" s="10"/>
      <c r="U8" s="3"/>
      <c r="V8" s="3"/>
      <c r="W8" s="3"/>
      <c r="X8" s="3"/>
      <c r="Y8" s="3"/>
      <c r="Z8" s="3"/>
      <c r="AA8" s="3"/>
    </row>
    <row r="9" spans="1:27" s="4" customFormat="1" ht="108" customHeight="1">
      <c r="A9" s="28">
        <v>5</v>
      </c>
      <c r="B9" s="28" t="s">
        <v>299</v>
      </c>
      <c r="C9" s="28" t="s">
        <v>301</v>
      </c>
      <c r="D9" s="28" t="s">
        <v>36</v>
      </c>
      <c r="E9" s="28" t="s">
        <v>302</v>
      </c>
      <c r="F9" s="28" t="s">
        <v>218</v>
      </c>
      <c r="G9" s="28" t="s">
        <v>52</v>
      </c>
      <c r="H9" s="28" t="s">
        <v>303</v>
      </c>
      <c r="I9" s="28" t="s">
        <v>300</v>
      </c>
      <c r="J9" s="28" t="s">
        <v>31</v>
      </c>
      <c r="K9" s="28" t="str">
        <f>K8</f>
        <v>Dirección de Planificación</v>
      </c>
      <c r="L9" s="28" t="s">
        <v>32</v>
      </c>
      <c r="M9" s="28" t="s">
        <v>33</v>
      </c>
      <c r="N9" s="28" t="s">
        <v>25</v>
      </c>
      <c r="O9" s="28" t="s">
        <v>276</v>
      </c>
      <c r="P9" s="28" t="s">
        <v>234</v>
      </c>
      <c r="Q9" s="28">
        <v>0</v>
      </c>
      <c r="R9" s="28"/>
      <c r="S9" s="29">
        <v>0</v>
      </c>
      <c r="T9" s="10"/>
      <c r="U9" s="3"/>
      <c r="V9" s="3"/>
      <c r="W9" s="3"/>
      <c r="X9" s="3"/>
      <c r="Y9" s="3"/>
      <c r="Z9" s="3"/>
      <c r="AA9" s="3"/>
    </row>
    <row r="10" spans="1:27" s="4" customFormat="1" ht="70.5" customHeight="1">
      <c r="A10" s="28">
        <v>6</v>
      </c>
      <c r="B10" s="28" t="s">
        <v>37</v>
      </c>
      <c r="C10" s="28" t="s">
        <v>38</v>
      </c>
      <c r="D10" s="28" t="s">
        <v>286</v>
      </c>
      <c r="E10" s="28" t="s">
        <v>39</v>
      </c>
      <c r="F10" s="28" t="s">
        <v>62</v>
      </c>
      <c r="G10" s="28" t="s">
        <v>53</v>
      </c>
      <c r="H10" s="28" t="s">
        <v>40</v>
      </c>
      <c r="I10" s="28" t="s">
        <v>41</v>
      </c>
      <c r="J10" s="28" t="s">
        <v>49</v>
      </c>
      <c r="K10" s="28" t="str">
        <f>K9</f>
        <v>Dirección de Planificación</v>
      </c>
      <c r="L10" s="28" t="s">
        <v>57</v>
      </c>
      <c r="M10" s="28" t="s">
        <v>33</v>
      </c>
      <c r="N10" s="28" t="s">
        <v>25</v>
      </c>
      <c r="O10" s="28" t="s">
        <v>202</v>
      </c>
      <c r="P10" s="28" t="s">
        <v>234</v>
      </c>
      <c r="Q10" s="28">
        <v>90</v>
      </c>
      <c r="R10" s="28"/>
      <c r="S10" s="29">
        <v>1</v>
      </c>
      <c r="T10" s="10"/>
      <c r="U10" s="3"/>
      <c r="V10" s="3"/>
      <c r="W10" s="3"/>
      <c r="X10" s="3"/>
      <c r="Y10" s="3"/>
      <c r="Z10" s="3"/>
      <c r="AA10" s="3"/>
    </row>
    <row r="11" spans="1:27" s="4" customFormat="1" ht="96" customHeight="1">
      <c r="A11" s="28">
        <v>7</v>
      </c>
      <c r="B11" s="28" t="s">
        <v>43</v>
      </c>
      <c r="C11" s="28" t="s">
        <v>44</v>
      </c>
      <c r="D11" s="28" t="s">
        <v>277</v>
      </c>
      <c r="E11" s="28" t="s">
        <v>45</v>
      </c>
      <c r="F11" s="28" t="s">
        <v>46</v>
      </c>
      <c r="G11" s="28" t="s">
        <v>54</v>
      </c>
      <c r="H11" s="28" t="s">
        <v>47</v>
      </c>
      <c r="I11" s="28" t="s">
        <v>41</v>
      </c>
      <c r="J11" s="28" t="s">
        <v>49</v>
      </c>
      <c r="K11" s="28" t="str">
        <f>K10</f>
        <v>Dirección de Planificación</v>
      </c>
      <c r="L11" s="28" t="s">
        <v>58</v>
      </c>
      <c r="M11" s="28" t="s">
        <v>33</v>
      </c>
      <c r="N11" s="28" t="s">
        <v>25</v>
      </c>
      <c r="O11" s="28" t="s">
        <v>276</v>
      </c>
      <c r="P11" s="28" t="s">
        <v>234</v>
      </c>
      <c r="Q11" s="28">
        <v>40</v>
      </c>
      <c r="R11" s="28"/>
      <c r="S11" s="29">
        <v>1</v>
      </c>
      <c r="T11" s="10"/>
      <c r="U11" s="3"/>
      <c r="V11" s="3"/>
      <c r="W11" s="3"/>
      <c r="X11" s="3"/>
      <c r="Y11" s="3"/>
      <c r="Z11" s="3"/>
      <c r="AA11" s="3"/>
    </row>
    <row r="12" spans="1:27" s="4" customFormat="1" ht="98.25" customHeight="1">
      <c r="A12" s="28">
        <v>8</v>
      </c>
      <c r="B12" s="28" t="s">
        <v>291</v>
      </c>
      <c r="C12" s="28" t="s">
        <v>48</v>
      </c>
      <c r="D12" s="28" t="s">
        <v>292</v>
      </c>
      <c r="E12" s="28" t="s">
        <v>63</v>
      </c>
      <c r="F12" s="28" t="s">
        <v>64</v>
      </c>
      <c r="G12" s="28" t="s">
        <v>55</v>
      </c>
      <c r="H12" s="28" t="s">
        <v>47</v>
      </c>
      <c r="I12" s="28" t="s">
        <v>41</v>
      </c>
      <c r="J12" s="28" t="s">
        <v>49</v>
      </c>
      <c r="K12" s="28" t="str">
        <f>K11</f>
        <v>Dirección de Planificación</v>
      </c>
      <c r="L12" s="28" t="s">
        <v>59</v>
      </c>
      <c r="M12" s="28" t="s">
        <v>33</v>
      </c>
      <c r="N12" s="28" t="s">
        <v>25</v>
      </c>
      <c r="O12" s="28" t="s">
        <v>293</v>
      </c>
      <c r="P12" s="28" t="s">
        <v>234</v>
      </c>
      <c r="Q12" s="28">
        <v>14</v>
      </c>
      <c r="R12" s="28"/>
      <c r="S12" s="29">
        <v>1</v>
      </c>
      <c r="T12" s="10"/>
      <c r="U12" s="3"/>
      <c r="V12" s="3"/>
      <c r="W12" s="3"/>
      <c r="X12" s="3"/>
      <c r="Y12" s="3"/>
      <c r="Z12" s="3"/>
      <c r="AA12" s="3"/>
    </row>
    <row r="13" spans="1:27" s="4" customFormat="1" ht="92.25" customHeight="1">
      <c r="A13" s="28">
        <v>9</v>
      </c>
      <c r="B13" s="28" t="s">
        <v>282</v>
      </c>
      <c r="C13" s="28" t="s">
        <v>283</v>
      </c>
      <c r="D13" s="28" t="s">
        <v>284</v>
      </c>
      <c r="E13" s="28" t="s">
        <v>278</v>
      </c>
      <c r="F13" s="28" t="s">
        <v>285</v>
      </c>
      <c r="G13" s="28" t="s">
        <v>55</v>
      </c>
      <c r="H13" s="28" t="s">
        <v>279</v>
      </c>
      <c r="I13" s="28" t="s">
        <v>280</v>
      </c>
      <c r="J13" s="28" t="s">
        <v>49</v>
      </c>
      <c r="K13" s="28" t="str">
        <f>K12</f>
        <v>Dirección de Planificación</v>
      </c>
      <c r="L13" s="28" t="s">
        <v>59</v>
      </c>
      <c r="M13" s="28" t="s">
        <v>33</v>
      </c>
      <c r="N13" s="28" t="s">
        <v>25</v>
      </c>
      <c r="O13" s="28" t="s">
        <v>276</v>
      </c>
      <c r="P13" s="28" t="s">
        <v>234</v>
      </c>
      <c r="Q13" s="28">
        <v>9</v>
      </c>
      <c r="R13" s="28"/>
      <c r="S13" s="29">
        <v>1</v>
      </c>
      <c r="T13" s="10"/>
      <c r="U13" s="3"/>
      <c r="V13" s="3"/>
      <c r="W13" s="3"/>
      <c r="X13" s="3"/>
      <c r="Y13" s="3"/>
      <c r="Z13" s="3"/>
      <c r="AA13" s="3"/>
    </row>
    <row r="14" spans="1:27" s="4" customFormat="1" ht="92.25" customHeight="1">
      <c r="A14" s="28">
        <v>10</v>
      </c>
      <c r="B14" s="28" t="s">
        <v>305</v>
      </c>
      <c r="C14" s="28" t="s">
        <v>26</v>
      </c>
      <c r="D14" s="28" t="s">
        <v>50</v>
      </c>
      <c r="E14" s="28" t="s">
        <v>287</v>
      </c>
      <c r="F14" s="28" t="s">
        <v>288</v>
      </c>
      <c r="G14" s="28" t="s">
        <v>56</v>
      </c>
      <c r="H14" s="28" t="s">
        <v>289</v>
      </c>
      <c r="I14" s="28" t="s">
        <v>290</v>
      </c>
      <c r="J14" s="28" t="s">
        <v>49</v>
      </c>
      <c r="K14" s="28" t="str">
        <f>K11</f>
        <v>Dirección de Planificación</v>
      </c>
      <c r="L14" s="28" t="s">
        <v>32</v>
      </c>
      <c r="M14" s="28" t="s">
        <v>33</v>
      </c>
      <c r="N14" s="28" t="s">
        <v>25</v>
      </c>
      <c r="O14" s="28" t="s">
        <v>265</v>
      </c>
      <c r="P14" s="28" t="s">
        <v>234</v>
      </c>
      <c r="Q14" s="28">
        <v>1</v>
      </c>
      <c r="R14" s="28"/>
      <c r="S14" s="29">
        <v>1</v>
      </c>
      <c r="T14" s="10"/>
      <c r="U14" s="3"/>
      <c r="V14" s="3"/>
      <c r="W14" s="3"/>
      <c r="X14" s="3"/>
      <c r="Y14" s="3"/>
      <c r="Z14" s="3"/>
      <c r="AA14" s="3"/>
    </row>
    <row r="15" spans="1:27" s="4" customFormat="1" ht="29.25" customHeight="1">
      <c r="A15" s="51" t="s">
        <v>219</v>
      </c>
      <c r="B15" s="52"/>
      <c r="C15" s="52"/>
      <c r="D15" s="52"/>
      <c r="E15" s="52"/>
      <c r="F15" s="52"/>
      <c r="G15" s="52"/>
      <c r="H15" s="52"/>
      <c r="I15" s="52"/>
      <c r="J15" s="52"/>
      <c r="K15" s="52"/>
      <c r="L15" s="52"/>
      <c r="M15" s="52"/>
      <c r="N15" s="52"/>
      <c r="O15" s="52"/>
      <c r="P15" s="52"/>
      <c r="Q15" s="52"/>
      <c r="R15" s="52"/>
      <c r="S15" s="53"/>
      <c r="T15" s="10"/>
      <c r="U15" s="3"/>
      <c r="V15" s="3"/>
      <c r="W15" s="3"/>
      <c r="X15" s="3"/>
      <c r="Y15" s="3"/>
      <c r="Z15" s="3"/>
      <c r="AA15" s="3"/>
    </row>
    <row r="16" spans="1:27" s="4" customFormat="1" ht="103.5" customHeight="1">
      <c r="A16" s="28">
        <v>1</v>
      </c>
      <c r="B16" s="28" t="s">
        <v>220</v>
      </c>
      <c r="C16" s="28" t="s">
        <v>69</v>
      </c>
      <c r="D16" s="28" t="s">
        <v>70</v>
      </c>
      <c r="E16" s="28" t="s">
        <v>71</v>
      </c>
      <c r="F16" s="28" t="s">
        <v>72</v>
      </c>
      <c r="G16" s="28" t="s">
        <v>24</v>
      </c>
      <c r="H16" s="28" t="s">
        <v>73</v>
      </c>
      <c r="I16" s="28" t="s">
        <v>74</v>
      </c>
      <c r="J16" s="28" t="s">
        <v>75</v>
      </c>
      <c r="K16" s="28" t="s">
        <v>76</v>
      </c>
      <c r="L16" s="28" t="s">
        <v>32</v>
      </c>
      <c r="M16" s="28" t="s">
        <v>33</v>
      </c>
      <c r="N16" s="28" t="s">
        <v>25</v>
      </c>
      <c r="O16" s="28" t="s">
        <v>77</v>
      </c>
      <c r="P16" s="28"/>
      <c r="Q16" s="28">
        <v>34</v>
      </c>
      <c r="R16" s="28">
        <v>34</v>
      </c>
      <c r="S16" s="29">
        <v>1</v>
      </c>
      <c r="T16" s="10"/>
      <c r="U16" s="3"/>
      <c r="V16" s="3"/>
      <c r="W16" s="3"/>
      <c r="X16" s="3"/>
      <c r="Y16" s="3"/>
      <c r="Z16" s="3"/>
      <c r="AA16" s="3"/>
    </row>
    <row r="17" spans="1:27" s="4" customFormat="1" ht="122.25" customHeight="1">
      <c r="A17" s="28">
        <v>2</v>
      </c>
      <c r="B17" s="28" t="s">
        <v>78</v>
      </c>
      <c r="C17" s="28" t="s">
        <v>79</v>
      </c>
      <c r="D17" s="28" t="s">
        <v>221</v>
      </c>
      <c r="E17" s="28" t="s">
        <v>80</v>
      </c>
      <c r="F17" s="28" t="s">
        <v>81</v>
      </c>
      <c r="G17" s="28" t="s">
        <v>24</v>
      </c>
      <c r="H17" s="28" t="s">
        <v>82</v>
      </c>
      <c r="I17" s="28" t="s">
        <v>222</v>
      </c>
      <c r="J17" s="28" t="s">
        <v>75</v>
      </c>
      <c r="K17" s="28" t="s">
        <v>76</v>
      </c>
      <c r="L17" s="28" t="s">
        <v>32</v>
      </c>
      <c r="M17" s="28" t="s">
        <v>33</v>
      </c>
      <c r="N17" s="28" t="s">
        <v>25</v>
      </c>
      <c r="O17" s="28" t="s">
        <v>25</v>
      </c>
      <c r="P17" s="28"/>
      <c r="Q17" s="28">
        <v>58</v>
      </c>
      <c r="R17" s="28">
        <v>58</v>
      </c>
      <c r="S17" s="29">
        <v>1</v>
      </c>
      <c r="T17" s="10"/>
      <c r="U17" s="3"/>
      <c r="V17" s="3"/>
      <c r="W17" s="3"/>
      <c r="X17" s="3"/>
      <c r="Y17" s="3"/>
      <c r="Z17" s="3"/>
      <c r="AA17" s="3"/>
    </row>
    <row r="18" spans="1:27" s="4" customFormat="1" ht="92.25" customHeight="1">
      <c r="A18" s="28">
        <v>3</v>
      </c>
      <c r="B18" s="28" t="s">
        <v>83</v>
      </c>
      <c r="C18" s="28" t="s">
        <v>84</v>
      </c>
      <c r="D18" s="28" t="s">
        <v>85</v>
      </c>
      <c r="E18" s="28" t="s">
        <v>233</v>
      </c>
      <c r="F18" s="28" t="s">
        <v>86</v>
      </c>
      <c r="G18" s="28" t="s">
        <v>24</v>
      </c>
      <c r="H18" s="28" t="s">
        <v>87</v>
      </c>
      <c r="I18" s="28" t="s">
        <v>88</v>
      </c>
      <c r="J18" s="28" t="s">
        <v>89</v>
      </c>
      <c r="K18" s="28" t="s">
        <v>76</v>
      </c>
      <c r="L18" s="28" t="s">
        <v>32</v>
      </c>
      <c r="M18" s="28" t="s">
        <v>33</v>
      </c>
      <c r="N18" s="28" t="s">
        <v>25</v>
      </c>
      <c r="O18" s="28" t="s">
        <v>25</v>
      </c>
      <c r="P18" s="28"/>
      <c r="Q18" s="28">
        <v>12</v>
      </c>
      <c r="R18" s="28">
        <v>12</v>
      </c>
      <c r="S18" s="29">
        <v>1</v>
      </c>
      <c r="T18" s="10"/>
      <c r="U18" s="3"/>
      <c r="V18" s="3"/>
      <c r="W18" s="3"/>
      <c r="X18" s="3"/>
      <c r="Y18" s="3"/>
      <c r="Z18" s="3"/>
      <c r="AA18" s="3"/>
    </row>
    <row r="19" spans="1:27" s="4" customFormat="1" ht="27.75" customHeight="1">
      <c r="A19" s="51" t="s">
        <v>308</v>
      </c>
      <c r="B19" s="52"/>
      <c r="C19" s="52"/>
      <c r="D19" s="52"/>
      <c r="E19" s="52"/>
      <c r="F19" s="52"/>
      <c r="G19" s="52"/>
      <c r="H19" s="52"/>
      <c r="I19" s="52"/>
      <c r="J19" s="52"/>
      <c r="K19" s="52"/>
      <c r="L19" s="52"/>
      <c r="M19" s="52"/>
      <c r="N19" s="52"/>
      <c r="O19" s="52"/>
      <c r="P19" s="52"/>
      <c r="Q19" s="52"/>
      <c r="R19" s="52"/>
      <c r="S19" s="53"/>
      <c r="T19" s="10"/>
      <c r="U19" s="3"/>
      <c r="V19" s="3"/>
      <c r="W19" s="3"/>
      <c r="X19" s="3"/>
      <c r="Y19" s="3"/>
      <c r="Z19" s="3"/>
      <c r="AA19" s="3"/>
    </row>
    <row r="20" spans="1:27" s="4" customFormat="1" ht="206.25" customHeight="1">
      <c r="A20" s="28">
        <v>1</v>
      </c>
      <c r="B20" s="28" t="s">
        <v>90</v>
      </c>
      <c r="C20" s="28" t="s">
        <v>91</v>
      </c>
      <c r="D20" s="28" t="s">
        <v>92</v>
      </c>
      <c r="E20" s="21" t="s">
        <v>223</v>
      </c>
      <c r="F20" s="28" t="s">
        <v>93</v>
      </c>
      <c r="G20" s="28" t="s">
        <v>24</v>
      </c>
      <c r="H20" s="28" t="s">
        <v>224</v>
      </c>
      <c r="I20" s="28" t="s">
        <v>94</v>
      </c>
      <c r="J20" s="28" t="s">
        <v>95</v>
      </c>
      <c r="K20" s="28" t="s">
        <v>96</v>
      </c>
      <c r="L20" s="28" t="s">
        <v>32</v>
      </c>
      <c r="M20" s="28" t="s">
        <v>33</v>
      </c>
      <c r="N20" s="28" t="s">
        <v>97</v>
      </c>
      <c r="O20" s="28"/>
      <c r="P20" s="28"/>
      <c r="Q20" s="28"/>
      <c r="R20" s="28"/>
      <c r="S20" s="29">
        <v>0</v>
      </c>
      <c r="T20" s="10"/>
      <c r="U20" s="3"/>
      <c r="V20" s="3"/>
      <c r="W20" s="3"/>
      <c r="X20" s="3"/>
      <c r="Y20" s="3"/>
      <c r="Z20" s="3"/>
      <c r="AA20" s="3"/>
    </row>
    <row r="21" spans="1:27" s="4" customFormat="1" ht="92.25" customHeight="1">
      <c r="A21" s="28">
        <v>2</v>
      </c>
      <c r="B21" s="28" t="s">
        <v>225</v>
      </c>
      <c r="C21" s="28" t="s">
        <v>98</v>
      </c>
      <c r="D21" s="28" t="s">
        <v>99</v>
      </c>
      <c r="E21" s="28" t="s">
        <v>100</v>
      </c>
      <c r="F21" s="28" t="s">
        <v>226</v>
      </c>
      <c r="G21" s="28" t="s">
        <v>24</v>
      </c>
      <c r="H21" s="28" t="s">
        <v>101</v>
      </c>
      <c r="I21" s="28" t="s">
        <v>102</v>
      </c>
      <c r="J21" s="28" t="s">
        <v>103</v>
      </c>
      <c r="K21" s="28" t="s">
        <v>96</v>
      </c>
      <c r="L21" s="28" t="s">
        <v>57</v>
      </c>
      <c r="M21" s="28" t="s">
        <v>33</v>
      </c>
      <c r="N21" s="28" t="s">
        <v>97</v>
      </c>
      <c r="O21" s="28"/>
      <c r="P21" s="28"/>
      <c r="Q21" s="28">
        <v>44</v>
      </c>
      <c r="R21" s="28">
        <v>44</v>
      </c>
      <c r="S21" s="29">
        <v>1</v>
      </c>
      <c r="T21" s="10"/>
      <c r="U21" s="3"/>
      <c r="V21" s="3"/>
      <c r="W21" s="3"/>
      <c r="X21" s="3"/>
      <c r="Y21" s="3"/>
      <c r="Z21" s="3"/>
      <c r="AA21" s="3"/>
    </row>
    <row r="22" spans="1:27" s="4" customFormat="1" ht="92.25" customHeight="1">
      <c r="A22" s="28">
        <v>3</v>
      </c>
      <c r="B22" s="28" t="s">
        <v>104</v>
      </c>
      <c r="C22" s="28" t="s">
        <v>105</v>
      </c>
      <c r="D22" s="28" t="s">
        <v>106</v>
      </c>
      <c r="E22" s="28" t="s">
        <v>227</v>
      </c>
      <c r="F22" s="28" t="s">
        <v>107</v>
      </c>
      <c r="G22" s="28" t="s">
        <v>24</v>
      </c>
      <c r="H22" s="28" t="s">
        <v>108</v>
      </c>
      <c r="I22" s="28" t="s">
        <v>109</v>
      </c>
      <c r="J22" s="28" t="s">
        <v>103</v>
      </c>
      <c r="K22" s="28" t="s">
        <v>96</v>
      </c>
      <c r="L22" s="28" t="s">
        <v>58</v>
      </c>
      <c r="M22" s="28" t="s">
        <v>33</v>
      </c>
      <c r="N22" s="28" t="s">
        <v>97</v>
      </c>
      <c r="O22" s="28"/>
      <c r="P22" s="28"/>
      <c r="Q22" s="28">
        <v>44</v>
      </c>
      <c r="R22" s="28">
        <v>44</v>
      </c>
      <c r="S22" s="29">
        <v>1</v>
      </c>
      <c r="T22" s="10"/>
      <c r="U22" s="3"/>
      <c r="V22" s="3"/>
      <c r="W22" s="3"/>
      <c r="X22" s="3"/>
      <c r="Y22" s="3"/>
      <c r="Z22" s="3"/>
      <c r="AA22" s="3"/>
    </row>
    <row r="23" spans="1:27" s="4" customFormat="1" ht="104.25" customHeight="1">
      <c r="A23" s="28">
        <v>4</v>
      </c>
      <c r="B23" s="28" t="s">
        <v>110</v>
      </c>
      <c r="C23" s="28" t="s">
        <v>111</v>
      </c>
      <c r="D23" s="28" t="s">
        <v>106</v>
      </c>
      <c r="E23" s="28" t="s">
        <v>228</v>
      </c>
      <c r="F23" s="28" t="s">
        <v>112</v>
      </c>
      <c r="G23" s="28" t="s">
        <v>24</v>
      </c>
      <c r="H23" s="28" t="s">
        <v>113</v>
      </c>
      <c r="I23" s="28" t="s">
        <v>114</v>
      </c>
      <c r="J23" s="28" t="s">
        <v>89</v>
      </c>
      <c r="K23" s="28" t="s">
        <v>96</v>
      </c>
      <c r="L23" s="28" t="s">
        <v>59</v>
      </c>
      <c r="M23" s="28" t="s">
        <v>33</v>
      </c>
      <c r="N23" s="28" t="s">
        <v>97</v>
      </c>
      <c r="O23" s="28"/>
      <c r="P23" s="28"/>
      <c r="Q23" s="28">
        <v>44</v>
      </c>
      <c r="R23" s="28">
        <v>44</v>
      </c>
      <c r="S23" s="29">
        <v>1</v>
      </c>
      <c r="T23" s="10"/>
      <c r="U23" s="3"/>
      <c r="V23" s="3"/>
      <c r="W23" s="3"/>
      <c r="X23" s="3"/>
      <c r="Y23" s="3"/>
      <c r="Z23" s="3"/>
      <c r="AA23" s="3"/>
    </row>
    <row r="24" spans="1:27" s="4" customFormat="1" ht="119.25" customHeight="1">
      <c r="A24" s="28">
        <v>5</v>
      </c>
      <c r="B24" s="28" t="s">
        <v>115</v>
      </c>
      <c r="C24" s="28" t="s">
        <v>116</v>
      </c>
      <c r="D24" s="28" t="s">
        <v>106</v>
      </c>
      <c r="E24" s="28" t="s">
        <v>117</v>
      </c>
      <c r="F24" s="28" t="s">
        <v>118</v>
      </c>
      <c r="G24" s="28" t="s">
        <v>24</v>
      </c>
      <c r="H24" s="28" t="s">
        <v>113</v>
      </c>
      <c r="I24" s="28" t="s">
        <v>19</v>
      </c>
      <c r="J24" s="28" t="s">
        <v>119</v>
      </c>
      <c r="K24" s="28" t="s">
        <v>96</v>
      </c>
      <c r="L24" s="28" t="s">
        <v>172</v>
      </c>
      <c r="M24" s="28" t="s">
        <v>33</v>
      </c>
      <c r="N24" s="28"/>
      <c r="O24" s="28"/>
      <c r="P24" s="28"/>
      <c r="Q24" s="28">
        <v>19</v>
      </c>
      <c r="R24" s="28">
        <v>19</v>
      </c>
      <c r="S24" s="29">
        <v>1</v>
      </c>
      <c r="T24" s="10"/>
      <c r="U24" s="3"/>
      <c r="V24" s="3"/>
      <c r="W24" s="3"/>
      <c r="X24" s="3"/>
      <c r="Y24" s="3"/>
      <c r="Z24" s="3"/>
      <c r="AA24" s="3"/>
    </row>
    <row r="25" spans="1:27" s="4" customFormat="1" ht="189" customHeight="1">
      <c r="A25" s="28">
        <v>6</v>
      </c>
      <c r="B25" s="28" t="s">
        <v>120</v>
      </c>
      <c r="C25" s="28" t="s">
        <v>121</v>
      </c>
      <c r="D25" s="28" t="s">
        <v>229</v>
      </c>
      <c r="E25" s="28" t="s">
        <v>122</v>
      </c>
      <c r="F25" s="28" t="s">
        <v>123</v>
      </c>
      <c r="G25" s="28" t="s">
        <v>24</v>
      </c>
      <c r="H25" s="28" t="s">
        <v>124</v>
      </c>
      <c r="I25" s="28" t="s">
        <v>114</v>
      </c>
      <c r="J25" s="28" t="s">
        <v>103</v>
      </c>
      <c r="K25" s="28" t="s">
        <v>96</v>
      </c>
      <c r="L25" s="28" t="s">
        <v>173</v>
      </c>
      <c r="M25" s="28" t="s">
        <v>33</v>
      </c>
      <c r="N25" s="28"/>
      <c r="O25" s="28"/>
      <c r="P25" s="28"/>
      <c r="Q25" s="28"/>
      <c r="R25" s="28"/>
      <c r="S25" s="29">
        <v>0</v>
      </c>
      <c r="T25" s="10"/>
      <c r="U25" s="3"/>
      <c r="V25" s="3"/>
      <c r="W25" s="3"/>
      <c r="X25" s="3"/>
      <c r="Y25" s="3"/>
      <c r="Z25" s="3"/>
      <c r="AA25" s="3"/>
    </row>
    <row r="26" spans="1:27" s="4" customFormat="1" ht="63" customHeight="1">
      <c r="A26" s="28">
        <v>7</v>
      </c>
      <c r="B26" s="28" t="s">
        <v>133</v>
      </c>
      <c r="C26" s="28" t="s">
        <v>134</v>
      </c>
      <c r="D26" s="28" t="s">
        <v>135</v>
      </c>
      <c r="E26" s="28" t="s">
        <v>136</v>
      </c>
      <c r="F26" s="28" t="s">
        <v>137</v>
      </c>
      <c r="G26" s="28" t="s">
        <v>138</v>
      </c>
      <c r="H26" s="28">
        <v>0</v>
      </c>
      <c r="I26" s="28" t="s">
        <v>114</v>
      </c>
      <c r="J26" s="28" t="s">
        <v>139</v>
      </c>
      <c r="K26" s="28" t="s">
        <v>96</v>
      </c>
      <c r="L26" s="28" t="s">
        <v>140</v>
      </c>
      <c r="M26" s="28" t="s">
        <v>141</v>
      </c>
      <c r="N26" s="28" t="s">
        <v>25</v>
      </c>
      <c r="O26" s="28"/>
      <c r="P26" s="28"/>
      <c r="Q26" s="28">
        <v>5</v>
      </c>
      <c r="R26" s="28">
        <v>5</v>
      </c>
      <c r="S26" s="29">
        <v>1</v>
      </c>
      <c r="T26" s="10"/>
      <c r="U26" s="3"/>
      <c r="V26" s="3"/>
      <c r="W26" s="3"/>
      <c r="X26" s="3"/>
      <c r="Y26" s="3"/>
      <c r="Z26" s="3"/>
      <c r="AA26" s="3"/>
    </row>
    <row r="27" spans="1:27" s="4" customFormat="1" ht="26.25" customHeight="1">
      <c r="A27" s="51" t="s">
        <v>309</v>
      </c>
      <c r="B27" s="52"/>
      <c r="C27" s="52"/>
      <c r="D27" s="52"/>
      <c r="E27" s="52"/>
      <c r="F27" s="52"/>
      <c r="G27" s="52"/>
      <c r="H27" s="52"/>
      <c r="I27" s="52"/>
      <c r="J27" s="52"/>
      <c r="K27" s="52"/>
      <c r="L27" s="52"/>
      <c r="M27" s="52"/>
      <c r="N27" s="52"/>
      <c r="O27" s="52"/>
      <c r="P27" s="52"/>
      <c r="Q27" s="52"/>
      <c r="R27" s="52"/>
      <c r="S27" s="53"/>
      <c r="T27" s="10"/>
      <c r="U27" s="3"/>
      <c r="V27" s="3"/>
      <c r="W27" s="3"/>
      <c r="X27" s="3"/>
      <c r="Y27" s="3"/>
      <c r="Z27" s="3"/>
      <c r="AA27" s="3"/>
    </row>
    <row r="28" spans="1:27" s="4" customFormat="1" ht="165" customHeight="1">
      <c r="A28" s="31">
        <v>1</v>
      </c>
      <c r="B28" s="14" t="s">
        <v>230</v>
      </c>
      <c r="C28" s="14" t="s">
        <v>231</v>
      </c>
      <c r="D28" s="14" t="s">
        <v>235</v>
      </c>
      <c r="E28" s="14" t="s">
        <v>136</v>
      </c>
      <c r="F28" s="14" t="s">
        <v>156</v>
      </c>
      <c r="G28" s="14" t="s">
        <v>24</v>
      </c>
      <c r="H28" s="14" t="s">
        <v>157</v>
      </c>
      <c r="I28" s="14" t="s">
        <v>158</v>
      </c>
      <c r="J28" s="14" t="s">
        <v>159</v>
      </c>
      <c r="K28" s="14" t="s">
        <v>236</v>
      </c>
      <c r="L28" s="14" t="s">
        <v>160</v>
      </c>
      <c r="M28" s="14" t="s">
        <v>161</v>
      </c>
      <c r="N28" s="14"/>
      <c r="O28" s="14"/>
      <c r="P28" s="14"/>
      <c r="Q28" s="14"/>
      <c r="R28" s="14"/>
      <c r="S28" s="15"/>
      <c r="T28" s="10"/>
      <c r="U28" s="3"/>
      <c r="V28" s="3"/>
      <c r="W28" s="3"/>
      <c r="X28" s="3"/>
      <c r="Y28" s="3"/>
      <c r="Z28" s="3"/>
      <c r="AA28" s="3"/>
    </row>
    <row r="29" spans="1:27" s="4" customFormat="1" ht="92.25" customHeight="1">
      <c r="A29" s="31">
        <v>2</v>
      </c>
      <c r="B29" s="14" t="s">
        <v>162</v>
      </c>
      <c r="C29" s="14" t="s">
        <v>232</v>
      </c>
      <c r="D29" s="14" t="s">
        <v>106</v>
      </c>
      <c r="E29" s="14" t="s">
        <v>136</v>
      </c>
      <c r="F29" s="14" t="s">
        <v>163</v>
      </c>
      <c r="G29" s="14" t="s">
        <v>24</v>
      </c>
      <c r="H29" s="14" t="s">
        <v>157</v>
      </c>
      <c r="I29" s="14" t="s">
        <v>164</v>
      </c>
      <c r="J29" s="14" t="s">
        <v>159</v>
      </c>
      <c r="K29" s="14" t="s">
        <v>236</v>
      </c>
      <c r="L29" s="14" t="s">
        <v>160</v>
      </c>
      <c r="M29" s="14" t="s">
        <v>165</v>
      </c>
      <c r="N29" s="14"/>
      <c r="O29" s="14"/>
      <c r="P29" s="14"/>
      <c r="Q29" s="14"/>
      <c r="R29" s="14"/>
      <c r="S29" s="15"/>
      <c r="T29" s="10"/>
      <c r="U29" s="3"/>
      <c r="V29" s="3"/>
      <c r="W29" s="3"/>
      <c r="X29" s="3"/>
      <c r="Y29" s="3"/>
      <c r="Z29" s="3"/>
      <c r="AA29" s="3"/>
    </row>
    <row r="30" spans="1:27" s="4" customFormat="1" ht="92.25" customHeight="1">
      <c r="A30" s="31">
        <v>3</v>
      </c>
      <c r="B30" s="14" t="s">
        <v>166</v>
      </c>
      <c r="C30" s="14" t="s">
        <v>203</v>
      </c>
      <c r="D30" s="14" t="s">
        <v>237</v>
      </c>
      <c r="E30" s="14" t="s">
        <v>204</v>
      </c>
      <c r="F30" s="14" t="s">
        <v>167</v>
      </c>
      <c r="G30" s="14" t="s">
        <v>24</v>
      </c>
      <c r="H30" s="14" t="s">
        <v>157</v>
      </c>
      <c r="I30" s="14" t="s">
        <v>109</v>
      </c>
      <c r="J30" s="14" t="s">
        <v>168</v>
      </c>
      <c r="K30" s="14" t="s">
        <v>236</v>
      </c>
      <c r="L30" s="14" t="s">
        <v>160</v>
      </c>
      <c r="M30" s="14" t="s">
        <v>165</v>
      </c>
      <c r="N30" s="14"/>
      <c r="O30" s="14"/>
      <c r="P30" s="14"/>
      <c r="Q30" s="14"/>
      <c r="R30" s="14"/>
      <c r="S30" s="15"/>
      <c r="T30" s="10"/>
      <c r="U30" s="3"/>
      <c r="V30" s="3"/>
      <c r="W30" s="3"/>
      <c r="X30" s="3"/>
      <c r="Y30" s="3"/>
      <c r="Z30" s="3"/>
      <c r="AA30" s="3"/>
    </row>
    <row r="31" spans="1:27" s="4" customFormat="1" ht="92.25" customHeight="1">
      <c r="A31" s="31">
        <v>4</v>
      </c>
      <c r="B31" s="14" t="s">
        <v>170</v>
      </c>
      <c r="C31" s="14" t="s">
        <v>171</v>
      </c>
      <c r="D31" s="14" t="s">
        <v>238</v>
      </c>
      <c r="E31" s="14" t="s">
        <v>169</v>
      </c>
      <c r="F31" s="14" t="s">
        <v>205</v>
      </c>
      <c r="G31" s="14" t="s">
        <v>24</v>
      </c>
      <c r="H31" s="14" t="s">
        <v>157</v>
      </c>
      <c r="I31" s="14" t="s">
        <v>109</v>
      </c>
      <c r="J31" s="14" t="s">
        <v>168</v>
      </c>
      <c r="K31" s="14" t="s">
        <v>236</v>
      </c>
      <c r="L31" s="14" t="s">
        <v>160</v>
      </c>
      <c r="M31" s="14" t="s">
        <v>165</v>
      </c>
      <c r="N31" s="14"/>
      <c r="O31" s="14"/>
      <c r="P31" s="14"/>
      <c r="Q31" s="14"/>
      <c r="R31" s="14"/>
      <c r="S31" s="15"/>
      <c r="T31" s="10"/>
      <c r="U31" s="3"/>
      <c r="V31" s="3"/>
      <c r="W31" s="3"/>
      <c r="X31" s="3"/>
      <c r="Y31" s="3"/>
      <c r="Z31" s="3"/>
      <c r="AA31" s="3"/>
    </row>
    <row r="32" spans="1:27" s="4" customFormat="1" ht="148.5" customHeight="1">
      <c r="A32" s="31">
        <v>5</v>
      </c>
      <c r="B32" s="14" t="s">
        <v>239</v>
      </c>
      <c r="C32" s="14" t="s">
        <v>174</v>
      </c>
      <c r="D32" s="14" t="s">
        <v>240</v>
      </c>
      <c r="E32" s="14" t="s">
        <v>206</v>
      </c>
      <c r="F32" s="14" t="s">
        <v>175</v>
      </c>
      <c r="G32" s="14" t="s">
        <v>176</v>
      </c>
      <c r="H32" s="14" t="s">
        <v>177</v>
      </c>
      <c r="I32" s="14" t="s">
        <v>27</v>
      </c>
      <c r="J32" s="14" t="s">
        <v>178</v>
      </c>
      <c r="K32" s="14" t="s">
        <v>241</v>
      </c>
      <c r="L32" s="14" t="s">
        <v>179</v>
      </c>
      <c r="M32" s="14" t="s">
        <v>242</v>
      </c>
      <c r="N32" s="14" t="s">
        <v>180</v>
      </c>
      <c r="O32" s="16"/>
      <c r="P32" s="14"/>
      <c r="Q32" s="14">
        <f>40*11</f>
        <v>440</v>
      </c>
      <c r="R32" s="14">
        <f aca="true" t="shared" si="1" ref="R32:R38">+Q32</f>
        <v>440</v>
      </c>
      <c r="S32" s="15">
        <v>0.8</v>
      </c>
      <c r="T32" s="10"/>
      <c r="U32" s="3"/>
      <c r="V32" s="3"/>
      <c r="W32" s="3"/>
      <c r="X32" s="3"/>
      <c r="Y32" s="3"/>
      <c r="Z32" s="3"/>
      <c r="AA32" s="3"/>
    </row>
    <row r="33" spans="1:27" s="4" customFormat="1" ht="148.5" customHeight="1">
      <c r="A33" s="31">
        <v>6</v>
      </c>
      <c r="B33" s="14" t="s">
        <v>243</v>
      </c>
      <c r="C33" s="14" t="s">
        <v>174</v>
      </c>
      <c r="D33" s="14" t="s">
        <v>244</v>
      </c>
      <c r="E33" s="14" t="s">
        <v>207</v>
      </c>
      <c r="F33" s="14" t="s">
        <v>175</v>
      </c>
      <c r="G33" s="14" t="s">
        <v>176</v>
      </c>
      <c r="H33" s="14" t="s">
        <v>177</v>
      </c>
      <c r="I33" s="14" t="s">
        <v>27</v>
      </c>
      <c r="J33" s="14" t="s">
        <v>178</v>
      </c>
      <c r="K33" s="14" t="s">
        <v>241</v>
      </c>
      <c r="L33" s="14" t="s">
        <v>179</v>
      </c>
      <c r="M33" s="14" t="s">
        <v>245</v>
      </c>
      <c r="N33" s="14" t="s">
        <v>180</v>
      </c>
      <c r="O33" s="16"/>
      <c r="P33" s="14"/>
      <c r="Q33" s="14">
        <f>40*11</f>
        <v>440</v>
      </c>
      <c r="R33" s="14">
        <f t="shared" si="1"/>
        <v>440</v>
      </c>
      <c r="S33" s="15">
        <v>0.8</v>
      </c>
      <c r="T33" s="10"/>
      <c r="U33" s="3"/>
      <c r="V33" s="3"/>
      <c r="W33" s="3"/>
      <c r="X33" s="3"/>
      <c r="Y33" s="3"/>
      <c r="Z33" s="3"/>
      <c r="AA33" s="3"/>
    </row>
    <row r="34" spans="1:27" s="4" customFormat="1" ht="161.25" customHeight="1">
      <c r="A34" s="31">
        <v>7</v>
      </c>
      <c r="B34" s="14" t="s">
        <v>246</v>
      </c>
      <c r="C34" s="14" t="s">
        <v>174</v>
      </c>
      <c r="D34" s="14" t="s">
        <v>244</v>
      </c>
      <c r="E34" s="14" t="s">
        <v>207</v>
      </c>
      <c r="F34" s="14" t="s">
        <v>175</v>
      </c>
      <c r="G34" s="14" t="s">
        <v>176</v>
      </c>
      <c r="H34" s="14" t="s">
        <v>177</v>
      </c>
      <c r="I34" s="14" t="s">
        <v>27</v>
      </c>
      <c r="J34" s="14" t="s">
        <v>178</v>
      </c>
      <c r="K34" s="14" t="s">
        <v>241</v>
      </c>
      <c r="L34" s="14" t="s">
        <v>179</v>
      </c>
      <c r="M34" s="14" t="s">
        <v>245</v>
      </c>
      <c r="N34" s="14" t="s">
        <v>180</v>
      </c>
      <c r="O34" s="16"/>
      <c r="P34" s="14"/>
      <c r="Q34" s="14">
        <f>40*11</f>
        <v>440</v>
      </c>
      <c r="R34" s="14">
        <f t="shared" si="1"/>
        <v>440</v>
      </c>
      <c r="S34" s="15">
        <v>0.8</v>
      </c>
      <c r="T34" s="10"/>
      <c r="U34" s="3"/>
      <c r="V34" s="3"/>
      <c r="W34" s="3"/>
      <c r="X34" s="3"/>
      <c r="Y34" s="3"/>
      <c r="Z34" s="3"/>
      <c r="AA34" s="3"/>
    </row>
    <row r="35" spans="1:27" s="4" customFormat="1" ht="176.25" customHeight="1">
      <c r="A35" s="31">
        <v>8</v>
      </c>
      <c r="B35" s="14" t="s">
        <v>181</v>
      </c>
      <c r="C35" s="14" t="s">
        <v>208</v>
      </c>
      <c r="D35" s="14" t="s">
        <v>182</v>
      </c>
      <c r="E35" s="14" t="s">
        <v>209</v>
      </c>
      <c r="F35" s="14" t="s">
        <v>210</v>
      </c>
      <c r="G35" s="14" t="s">
        <v>24</v>
      </c>
      <c r="H35" s="14" t="s">
        <v>177</v>
      </c>
      <c r="I35" s="14" t="s">
        <v>27</v>
      </c>
      <c r="J35" s="14" t="s">
        <v>211</v>
      </c>
      <c r="K35" s="14" t="s">
        <v>241</v>
      </c>
      <c r="L35" s="14" t="s">
        <v>179</v>
      </c>
      <c r="M35" s="14" t="s">
        <v>183</v>
      </c>
      <c r="N35" s="14" t="s">
        <v>180</v>
      </c>
      <c r="O35" s="16"/>
      <c r="P35" s="14"/>
      <c r="Q35" s="14">
        <f>30*11</f>
        <v>330</v>
      </c>
      <c r="R35" s="14">
        <f t="shared" si="1"/>
        <v>330</v>
      </c>
      <c r="S35" s="15">
        <v>0.8</v>
      </c>
      <c r="T35" s="10"/>
      <c r="U35" s="3"/>
      <c r="V35" s="3"/>
      <c r="W35" s="3"/>
      <c r="X35" s="3"/>
      <c r="Y35" s="3"/>
      <c r="Z35" s="3"/>
      <c r="AA35" s="3"/>
    </row>
    <row r="36" spans="1:27" s="4" customFormat="1" ht="172.5" customHeight="1">
      <c r="A36" s="31">
        <v>9</v>
      </c>
      <c r="B36" s="14" t="s">
        <v>184</v>
      </c>
      <c r="C36" s="14" t="s">
        <v>185</v>
      </c>
      <c r="D36" s="14" t="s">
        <v>186</v>
      </c>
      <c r="E36" s="14" t="s">
        <v>187</v>
      </c>
      <c r="F36" s="14" t="s">
        <v>188</v>
      </c>
      <c r="G36" s="14" t="s">
        <v>24</v>
      </c>
      <c r="H36" s="14" t="s">
        <v>177</v>
      </c>
      <c r="I36" s="14" t="s">
        <v>27</v>
      </c>
      <c r="J36" s="14" t="s">
        <v>189</v>
      </c>
      <c r="K36" s="14" t="s">
        <v>241</v>
      </c>
      <c r="L36" s="14" t="s">
        <v>179</v>
      </c>
      <c r="M36" s="14" t="s">
        <v>247</v>
      </c>
      <c r="N36" s="14" t="s">
        <v>25</v>
      </c>
      <c r="O36" s="16"/>
      <c r="P36" s="14"/>
      <c r="Q36" s="14">
        <f>1114*11</f>
        <v>12254</v>
      </c>
      <c r="R36" s="14">
        <f t="shared" si="1"/>
        <v>12254</v>
      </c>
      <c r="S36" s="15">
        <v>0.9</v>
      </c>
      <c r="T36" s="10"/>
      <c r="U36" s="3"/>
      <c r="V36" s="3"/>
      <c r="W36" s="3"/>
      <c r="X36" s="3"/>
      <c r="Y36" s="3"/>
      <c r="Z36" s="3"/>
      <c r="AA36" s="3"/>
    </row>
    <row r="37" spans="1:27" s="4" customFormat="1" ht="92.25" customHeight="1">
      <c r="A37" s="31">
        <v>10</v>
      </c>
      <c r="B37" s="14" t="s">
        <v>191</v>
      </c>
      <c r="C37" s="14" t="s">
        <v>192</v>
      </c>
      <c r="D37" s="14" t="s">
        <v>193</v>
      </c>
      <c r="E37" s="14" t="s">
        <v>194</v>
      </c>
      <c r="F37" s="14" t="s">
        <v>212</v>
      </c>
      <c r="G37" s="14" t="s">
        <v>24</v>
      </c>
      <c r="H37" s="14" t="s">
        <v>177</v>
      </c>
      <c r="I37" s="14" t="s">
        <v>27</v>
      </c>
      <c r="J37" s="14" t="s">
        <v>195</v>
      </c>
      <c r="K37" s="14" t="s">
        <v>241</v>
      </c>
      <c r="L37" s="14" t="s">
        <v>179</v>
      </c>
      <c r="M37" s="14" t="s">
        <v>247</v>
      </c>
      <c r="N37" s="14" t="s">
        <v>25</v>
      </c>
      <c r="O37" s="16"/>
      <c r="P37" s="14"/>
      <c r="Q37" s="14">
        <f>150*11</f>
        <v>1650</v>
      </c>
      <c r="R37" s="14">
        <f t="shared" si="1"/>
        <v>1650</v>
      </c>
      <c r="S37" s="15">
        <v>0.75</v>
      </c>
      <c r="T37" s="10"/>
      <c r="U37" s="3"/>
      <c r="V37" s="3"/>
      <c r="W37" s="3"/>
      <c r="X37" s="3"/>
      <c r="Y37" s="3"/>
      <c r="Z37" s="3"/>
      <c r="AA37" s="3"/>
    </row>
    <row r="38" spans="1:27" s="4" customFormat="1" ht="92.25" customHeight="1">
      <c r="A38" s="31">
        <v>11</v>
      </c>
      <c r="B38" s="14" t="s">
        <v>213</v>
      </c>
      <c r="C38" s="14" t="s">
        <v>196</v>
      </c>
      <c r="D38" s="14" t="s">
        <v>197</v>
      </c>
      <c r="E38" s="14" t="s">
        <v>198</v>
      </c>
      <c r="F38" s="14" t="s">
        <v>199</v>
      </c>
      <c r="G38" s="14" t="s">
        <v>24</v>
      </c>
      <c r="H38" s="14" t="s">
        <v>177</v>
      </c>
      <c r="I38" s="14" t="s">
        <v>27</v>
      </c>
      <c r="J38" s="14" t="s">
        <v>189</v>
      </c>
      <c r="K38" s="14" t="s">
        <v>241</v>
      </c>
      <c r="L38" s="14" t="s">
        <v>179</v>
      </c>
      <c r="M38" s="14" t="s">
        <v>248</v>
      </c>
      <c r="N38" s="14" t="s">
        <v>25</v>
      </c>
      <c r="O38" s="16"/>
      <c r="P38" s="14"/>
      <c r="Q38" s="14">
        <f>1000*11</f>
        <v>11000</v>
      </c>
      <c r="R38" s="14">
        <f t="shared" si="1"/>
        <v>11000</v>
      </c>
      <c r="S38" s="15">
        <v>0.85</v>
      </c>
      <c r="T38" s="10"/>
      <c r="U38" s="3"/>
      <c r="V38" s="3"/>
      <c r="W38" s="3"/>
      <c r="X38" s="3"/>
      <c r="Y38" s="3"/>
      <c r="Z38" s="3"/>
      <c r="AA38" s="3"/>
    </row>
    <row r="39" spans="1:27" s="4" customFormat="1" ht="27" customHeight="1">
      <c r="A39" s="51" t="s">
        <v>68</v>
      </c>
      <c r="B39" s="52"/>
      <c r="C39" s="52"/>
      <c r="D39" s="52"/>
      <c r="E39" s="52"/>
      <c r="F39" s="52"/>
      <c r="G39" s="52"/>
      <c r="H39" s="52"/>
      <c r="I39" s="52"/>
      <c r="J39" s="52"/>
      <c r="K39" s="52"/>
      <c r="L39" s="52"/>
      <c r="M39" s="52"/>
      <c r="N39" s="52"/>
      <c r="O39" s="52"/>
      <c r="P39" s="52"/>
      <c r="Q39" s="52"/>
      <c r="R39" s="52"/>
      <c r="S39" s="53"/>
      <c r="T39" s="10"/>
      <c r="U39" s="3"/>
      <c r="V39" s="3"/>
      <c r="W39" s="3"/>
      <c r="X39" s="3"/>
      <c r="Y39" s="3"/>
      <c r="Z39" s="3"/>
      <c r="AA39" s="3"/>
    </row>
    <row r="40" spans="1:27" s="4" customFormat="1" ht="92.25" customHeight="1">
      <c r="A40" s="28">
        <v>1</v>
      </c>
      <c r="B40" s="21" t="s">
        <v>125</v>
      </c>
      <c r="C40" s="21" t="s">
        <v>126</v>
      </c>
      <c r="D40" s="21" t="s">
        <v>310</v>
      </c>
      <c r="E40" s="21" t="s">
        <v>311</v>
      </c>
      <c r="F40" s="21" t="s">
        <v>129</v>
      </c>
      <c r="G40" s="21" t="s">
        <v>312</v>
      </c>
      <c r="H40" s="21" t="s">
        <v>87</v>
      </c>
      <c r="I40" s="21" t="s">
        <v>313</v>
      </c>
      <c r="J40" s="21" t="s">
        <v>103</v>
      </c>
      <c r="K40" s="21" t="s">
        <v>314</v>
      </c>
      <c r="L40" s="21" t="s">
        <v>131</v>
      </c>
      <c r="M40" s="21" t="s">
        <v>132</v>
      </c>
      <c r="N40" s="21" t="s">
        <v>25</v>
      </c>
      <c r="O40" s="21"/>
      <c r="P40" s="21"/>
      <c r="Q40" s="21">
        <v>426</v>
      </c>
      <c r="R40" s="21">
        <v>426</v>
      </c>
      <c r="S40" s="32">
        <v>1</v>
      </c>
      <c r="T40" s="10"/>
      <c r="U40" s="3"/>
      <c r="V40" s="3"/>
      <c r="W40" s="3"/>
      <c r="X40" s="3"/>
      <c r="Y40" s="3"/>
      <c r="Z40" s="3"/>
      <c r="AA40" s="3"/>
    </row>
    <row r="41" spans="1:27" s="4" customFormat="1" ht="25.5" customHeight="1">
      <c r="A41" s="51" t="s">
        <v>201</v>
      </c>
      <c r="B41" s="52"/>
      <c r="C41" s="52"/>
      <c r="D41" s="52"/>
      <c r="E41" s="52"/>
      <c r="F41" s="52"/>
      <c r="G41" s="52"/>
      <c r="H41" s="52"/>
      <c r="I41" s="52"/>
      <c r="J41" s="52"/>
      <c r="K41" s="52"/>
      <c r="L41" s="52"/>
      <c r="M41" s="52"/>
      <c r="N41" s="52"/>
      <c r="O41" s="52"/>
      <c r="P41" s="52"/>
      <c r="Q41" s="52"/>
      <c r="R41" s="52"/>
      <c r="S41" s="53"/>
      <c r="T41" s="10"/>
      <c r="U41" s="3"/>
      <c r="V41" s="3"/>
      <c r="W41" s="3"/>
      <c r="X41" s="3"/>
      <c r="Y41" s="3"/>
      <c r="Z41" s="3"/>
      <c r="AA41" s="3"/>
    </row>
    <row r="42" spans="1:27" s="4" customFormat="1" ht="49.5" customHeight="1">
      <c r="A42" s="54"/>
      <c r="B42" s="57" t="s">
        <v>142</v>
      </c>
      <c r="C42" s="57" t="s">
        <v>252</v>
      </c>
      <c r="D42" s="57" t="s">
        <v>214</v>
      </c>
      <c r="E42" s="57" t="s">
        <v>215</v>
      </c>
      <c r="F42" s="17" t="s">
        <v>143</v>
      </c>
      <c r="G42" s="36" t="s">
        <v>144</v>
      </c>
      <c r="H42" s="39" t="s">
        <v>18</v>
      </c>
      <c r="I42" s="39" t="s">
        <v>145</v>
      </c>
      <c r="J42" s="36" t="s">
        <v>146</v>
      </c>
      <c r="K42" s="36" t="s">
        <v>147</v>
      </c>
      <c r="L42" s="48" t="s">
        <v>148</v>
      </c>
      <c r="M42" s="36" t="s">
        <v>190</v>
      </c>
      <c r="N42" s="39" t="s">
        <v>149</v>
      </c>
      <c r="O42" s="42"/>
      <c r="P42" s="42"/>
      <c r="Q42" s="45">
        <v>40</v>
      </c>
      <c r="R42" s="45">
        <v>240</v>
      </c>
      <c r="S42" s="33">
        <v>1</v>
      </c>
      <c r="T42" s="10"/>
      <c r="U42" s="3"/>
      <c r="V42" s="3"/>
      <c r="W42" s="3"/>
      <c r="X42" s="3"/>
      <c r="Y42" s="3"/>
      <c r="Z42" s="3"/>
      <c r="AA42" s="3"/>
    </row>
    <row r="43" spans="1:27" s="4" customFormat="1" ht="41.25" customHeight="1">
      <c r="A43" s="55"/>
      <c r="B43" s="58"/>
      <c r="C43" s="58"/>
      <c r="D43" s="58"/>
      <c r="E43" s="58"/>
      <c r="F43" s="27" t="s">
        <v>216</v>
      </c>
      <c r="G43" s="37"/>
      <c r="H43" s="40"/>
      <c r="I43" s="40"/>
      <c r="J43" s="37"/>
      <c r="K43" s="37"/>
      <c r="L43" s="49"/>
      <c r="M43" s="37"/>
      <c r="N43" s="40"/>
      <c r="O43" s="43"/>
      <c r="P43" s="43"/>
      <c r="Q43" s="46"/>
      <c r="R43" s="46"/>
      <c r="S43" s="34"/>
      <c r="T43" s="10"/>
      <c r="U43" s="3"/>
      <c r="V43" s="3"/>
      <c r="W43" s="3"/>
      <c r="X43" s="3"/>
      <c r="Y43" s="3"/>
      <c r="Z43" s="3"/>
      <c r="AA43" s="3"/>
    </row>
    <row r="44" spans="1:27" s="4" customFormat="1" ht="48.75" customHeight="1">
      <c r="A44" s="55"/>
      <c r="B44" s="58"/>
      <c r="C44" s="58"/>
      <c r="D44" s="58"/>
      <c r="E44" s="58"/>
      <c r="F44" s="27" t="s">
        <v>150</v>
      </c>
      <c r="G44" s="37"/>
      <c r="H44" s="40"/>
      <c r="I44" s="40"/>
      <c r="J44" s="37"/>
      <c r="K44" s="37"/>
      <c r="L44" s="49"/>
      <c r="M44" s="37"/>
      <c r="N44" s="40"/>
      <c r="O44" s="43"/>
      <c r="P44" s="43"/>
      <c r="Q44" s="46"/>
      <c r="R44" s="46"/>
      <c r="S44" s="34"/>
      <c r="T44" s="10"/>
      <c r="U44" s="3"/>
      <c r="V44" s="3"/>
      <c r="W44" s="3"/>
      <c r="X44" s="3"/>
      <c r="Y44" s="3"/>
      <c r="Z44" s="3"/>
      <c r="AA44" s="3"/>
    </row>
    <row r="45" spans="1:27" s="4" customFormat="1" ht="71.25" customHeight="1">
      <c r="A45" s="55"/>
      <c r="B45" s="58"/>
      <c r="C45" s="58"/>
      <c r="D45" s="58"/>
      <c r="E45" s="58"/>
      <c r="F45" s="27" t="s">
        <v>151</v>
      </c>
      <c r="G45" s="37"/>
      <c r="H45" s="40"/>
      <c r="I45" s="40"/>
      <c r="J45" s="37"/>
      <c r="K45" s="37"/>
      <c r="L45" s="49"/>
      <c r="M45" s="37"/>
      <c r="N45" s="40"/>
      <c r="O45" s="43"/>
      <c r="P45" s="43"/>
      <c r="Q45" s="46"/>
      <c r="R45" s="46"/>
      <c r="S45" s="34"/>
      <c r="T45" s="10"/>
      <c r="U45" s="3"/>
      <c r="V45" s="3"/>
      <c r="W45" s="3"/>
      <c r="X45" s="3"/>
      <c r="Y45" s="3"/>
      <c r="Z45" s="3"/>
      <c r="AA45" s="3"/>
    </row>
    <row r="46" spans="1:27" s="4" customFormat="1" ht="54" customHeight="1">
      <c r="A46" s="55"/>
      <c r="B46" s="58"/>
      <c r="C46" s="58"/>
      <c r="D46" s="58"/>
      <c r="E46" s="58"/>
      <c r="F46" s="27" t="s">
        <v>152</v>
      </c>
      <c r="G46" s="37"/>
      <c r="H46" s="40"/>
      <c r="I46" s="40"/>
      <c r="J46" s="37"/>
      <c r="K46" s="37"/>
      <c r="L46" s="49"/>
      <c r="M46" s="37"/>
      <c r="N46" s="40"/>
      <c r="O46" s="43"/>
      <c r="P46" s="43"/>
      <c r="Q46" s="46"/>
      <c r="R46" s="46"/>
      <c r="S46" s="34"/>
      <c r="T46" s="10"/>
      <c r="U46" s="3"/>
      <c r="V46" s="3"/>
      <c r="W46" s="3"/>
      <c r="X46" s="3"/>
      <c r="Y46" s="3"/>
      <c r="Z46" s="3"/>
      <c r="AA46" s="3"/>
    </row>
    <row r="47" spans="1:27" s="4" customFormat="1" ht="92.25" customHeight="1">
      <c r="A47" s="55"/>
      <c r="B47" s="58"/>
      <c r="C47" s="58"/>
      <c r="D47" s="58"/>
      <c r="E47" s="58"/>
      <c r="F47" s="27" t="s">
        <v>153</v>
      </c>
      <c r="G47" s="37"/>
      <c r="H47" s="40"/>
      <c r="I47" s="40"/>
      <c r="J47" s="37"/>
      <c r="K47" s="37"/>
      <c r="L47" s="49"/>
      <c r="M47" s="37"/>
      <c r="N47" s="40"/>
      <c r="O47" s="43"/>
      <c r="P47" s="43"/>
      <c r="Q47" s="46"/>
      <c r="R47" s="46"/>
      <c r="S47" s="34"/>
      <c r="T47" s="10"/>
      <c r="U47" s="3"/>
      <c r="V47" s="3"/>
      <c r="W47" s="3"/>
      <c r="X47" s="3"/>
      <c r="Y47" s="3"/>
      <c r="Z47" s="3"/>
      <c r="AA47" s="3"/>
    </row>
    <row r="48" spans="1:27" s="4" customFormat="1" ht="75.75" customHeight="1">
      <c r="A48" s="55"/>
      <c r="B48" s="58"/>
      <c r="C48" s="58"/>
      <c r="D48" s="58"/>
      <c r="E48" s="58"/>
      <c r="F48" s="27" t="s">
        <v>154</v>
      </c>
      <c r="G48" s="37"/>
      <c r="H48" s="40"/>
      <c r="I48" s="40"/>
      <c r="J48" s="37"/>
      <c r="K48" s="37"/>
      <c r="L48" s="49"/>
      <c r="M48" s="37"/>
      <c r="N48" s="40"/>
      <c r="O48" s="43"/>
      <c r="P48" s="43"/>
      <c r="Q48" s="46"/>
      <c r="R48" s="46"/>
      <c r="S48" s="34"/>
      <c r="T48" s="10"/>
      <c r="U48" s="3"/>
      <c r="V48" s="3"/>
      <c r="W48" s="3"/>
      <c r="X48" s="3"/>
      <c r="Y48" s="3"/>
      <c r="Z48" s="3"/>
      <c r="AA48" s="3"/>
    </row>
    <row r="49" spans="1:27" s="4" customFormat="1" ht="62.25" customHeight="1">
      <c r="A49" s="56"/>
      <c r="B49" s="59"/>
      <c r="C49" s="59"/>
      <c r="D49" s="59"/>
      <c r="E49" s="59"/>
      <c r="F49" s="27" t="s">
        <v>155</v>
      </c>
      <c r="G49" s="38"/>
      <c r="H49" s="41"/>
      <c r="I49" s="41"/>
      <c r="J49" s="38"/>
      <c r="K49" s="38"/>
      <c r="L49" s="50"/>
      <c r="M49" s="38"/>
      <c r="N49" s="41"/>
      <c r="O49" s="44"/>
      <c r="P49" s="44"/>
      <c r="Q49" s="47"/>
      <c r="R49" s="47"/>
      <c r="S49" s="35"/>
      <c r="T49" s="10"/>
      <c r="U49" s="3"/>
      <c r="V49" s="3"/>
      <c r="W49" s="3"/>
      <c r="X49" s="3"/>
      <c r="Y49" s="3"/>
      <c r="Z49" s="3"/>
      <c r="AA49" s="3"/>
    </row>
    <row r="50" spans="1:27" s="4" customFormat="1" ht="15" customHeight="1" hidden="1">
      <c r="A50" s="79" t="s">
        <v>219</v>
      </c>
      <c r="B50" s="80"/>
      <c r="C50" s="80"/>
      <c r="D50" s="80"/>
      <c r="E50" s="80"/>
      <c r="F50" s="80"/>
      <c r="G50" s="80"/>
      <c r="H50" s="80"/>
      <c r="I50" s="80"/>
      <c r="J50" s="80"/>
      <c r="K50" s="80"/>
      <c r="L50" s="80"/>
      <c r="M50" s="80"/>
      <c r="N50" s="80"/>
      <c r="O50" s="80"/>
      <c r="P50" s="80"/>
      <c r="Q50" s="80"/>
      <c r="R50" s="80"/>
      <c r="S50" s="81"/>
      <c r="T50" s="3"/>
      <c r="U50" s="3"/>
      <c r="V50" s="3"/>
      <c r="W50" s="3"/>
      <c r="X50" s="3"/>
      <c r="Y50" s="3"/>
      <c r="Z50" s="3"/>
      <c r="AA50" s="3"/>
    </row>
    <row r="51" spans="1:27" s="4" customFormat="1" ht="130.5" customHeight="1" hidden="1">
      <c r="A51" s="17">
        <v>2</v>
      </c>
      <c r="B51" s="17" t="s">
        <v>220</v>
      </c>
      <c r="C51" s="17" t="s">
        <v>69</v>
      </c>
      <c r="D51" s="17" t="s">
        <v>70</v>
      </c>
      <c r="E51" s="17" t="s">
        <v>71</v>
      </c>
      <c r="F51" s="17" t="s">
        <v>72</v>
      </c>
      <c r="G51" s="17" t="s">
        <v>24</v>
      </c>
      <c r="H51" s="17" t="s">
        <v>73</v>
      </c>
      <c r="I51" s="17" t="s">
        <v>74</v>
      </c>
      <c r="J51" s="17" t="s">
        <v>75</v>
      </c>
      <c r="K51" s="17" t="s">
        <v>76</v>
      </c>
      <c r="L51" s="17" t="s">
        <v>32</v>
      </c>
      <c r="M51" s="17" t="s">
        <v>33</v>
      </c>
      <c r="N51" s="17" t="s">
        <v>25</v>
      </c>
      <c r="O51" s="17" t="s">
        <v>77</v>
      </c>
      <c r="P51" s="21"/>
      <c r="Q51" s="17">
        <v>34</v>
      </c>
      <c r="R51" s="17">
        <f>+Q51</f>
        <v>34</v>
      </c>
      <c r="S51" s="18">
        <v>1</v>
      </c>
      <c r="T51" s="10"/>
      <c r="U51" s="3"/>
      <c r="V51" s="3"/>
      <c r="W51" s="3"/>
      <c r="X51" s="3"/>
      <c r="Y51" s="3"/>
      <c r="Z51" s="3"/>
      <c r="AA51" s="3"/>
    </row>
    <row r="52" spans="1:27" s="4" customFormat="1" ht="142.5" customHeight="1" hidden="1">
      <c r="A52" s="17">
        <v>3</v>
      </c>
      <c r="B52" s="17" t="s">
        <v>78</v>
      </c>
      <c r="C52" s="17" t="s">
        <v>79</v>
      </c>
      <c r="D52" s="17" t="s">
        <v>221</v>
      </c>
      <c r="E52" s="17" t="s">
        <v>80</v>
      </c>
      <c r="F52" s="17" t="s">
        <v>81</v>
      </c>
      <c r="G52" s="17" t="s">
        <v>24</v>
      </c>
      <c r="H52" s="17" t="s">
        <v>82</v>
      </c>
      <c r="I52" s="17" t="s">
        <v>222</v>
      </c>
      <c r="J52" s="17" t="s">
        <v>75</v>
      </c>
      <c r="K52" s="17" t="s">
        <v>76</v>
      </c>
      <c r="L52" s="17" t="s">
        <v>32</v>
      </c>
      <c r="M52" s="17" t="s">
        <v>33</v>
      </c>
      <c r="N52" s="17" t="s">
        <v>25</v>
      </c>
      <c r="O52" s="17" t="s">
        <v>25</v>
      </c>
      <c r="P52" s="21"/>
      <c r="Q52" s="17">
        <v>58</v>
      </c>
      <c r="R52" s="17">
        <f>+Q52</f>
        <v>58</v>
      </c>
      <c r="S52" s="18">
        <v>1</v>
      </c>
      <c r="T52" s="10"/>
      <c r="U52" s="3"/>
      <c r="V52" s="3"/>
      <c r="W52" s="3"/>
      <c r="X52" s="3"/>
      <c r="Y52" s="3"/>
      <c r="Z52" s="3"/>
      <c r="AA52" s="3"/>
    </row>
    <row r="53" spans="1:27" s="4" customFormat="1" ht="88.5" customHeight="1" hidden="1">
      <c r="A53" s="17">
        <v>4</v>
      </c>
      <c r="B53" s="17" t="s">
        <v>83</v>
      </c>
      <c r="C53" s="17" t="s">
        <v>84</v>
      </c>
      <c r="D53" s="17" t="s">
        <v>85</v>
      </c>
      <c r="E53" s="17" t="s">
        <v>233</v>
      </c>
      <c r="F53" s="17" t="s">
        <v>86</v>
      </c>
      <c r="G53" s="17" t="s">
        <v>24</v>
      </c>
      <c r="H53" s="17" t="s">
        <v>87</v>
      </c>
      <c r="I53" s="17" t="s">
        <v>88</v>
      </c>
      <c r="J53" s="17" t="s">
        <v>89</v>
      </c>
      <c r="K53" s="17" t="s">
        <v>76</v>
      </c>
      <c r="L53" s="17" t="s">
        <v>32</v>
      </c>
      <c r="M53" s="17" t="s">
        <v>33</v>
      </c>
      <c r="N53" s="17" t="s">
        <v>25</v>
      </c>
      <c r="O53" s="17" t="s">
        <v>25</v>
      </c>
      <c r="P53" s="17"/>
      <c r="Q53" s="17">
        <v>12</v>
      </c>
      <c r="R53" s="17">
        <f>+Q53</f>
        <v>12</v>
      </c>
      <c r="S53" s="18">
        <v>1</v>
      </c>
      <c r="T53" s="10"/>
      <c r="U53" s="3"/>
      <c r="V53" s="3"/>
      <c r="W53" s="3"/>
      <c r="X53" s="3"/>
      <c r="Y53" s="3"/>
      <c r="Z53" s="3"/>
      <c r="AA53" s="3"/>
    </row>
    <row r="54" spans="1:27" s="4" customFormat="1" ht="19.5" customHeight="1" hidden="1">
      <c r="A54" s="82" t="s">
        <v>200</v>
      </c>
      <c r="B54" s="83"/>
      <c r="C54" s="83"/>
      <c r="D54" s="83"/>
      <c r="E54" s="83"/>
      <c r="F54" s="83"/>
      <c r="G54" s="83"/>
      <c r="H54" s="83"/>
      <c r="I54" s="83"/>
      <c r="J54" s="83"/>
      <c r="K54" s="83"/>
      <c r="L54" s="83"/>
      <c r="M54" s="83"/>
      <c r="N54" s="83"/>
      <c r="O54" s="83"/>
      <c r="P54" s="83"/>
      <c r="Q54" s="83"/>
      <c r="R54" s="83"/>
      <c r="S54" s="84"/>
      <c r="T54" s="3"/>
      <c r="U54" s="3"/>
      <c r="V54" s="3"/>
      <c r="W54" s="3"/>
      <c r="X54" s="3"/>
      <c r="Y54" s="3"/>
      <c r="Z54" s="3"/>
      <c r="AA54" s="3"/>
    </row>
    <row r="55" spans="1:27" s="4" customFormat="1" ht="236.25" customHeight="1" hidden="1">
      <c r="A55" s="17" t="s">
        <v>261</v>
      </c>
      <c r="B55" s="17" t="s">
        <v>90</v>
      </c>
      <c r="C55" s="17" t="s">
        <v>91</v>
      </c>
      <c r="D55" s="17" t="s">
        <v>92</v>
      </c>
      <c r="E55" s="17" t="s">
        <v>223</v>
      </c>
      <c r="F55" s="17" t="s">
        <v>93</v>
      </c>
      <c r="G55" s="17" t="s">
        <v>24</v>
      </c>
      <c r="H55" s="17" t="s">
        <v>224</v>
      </c>
      <c r="I55" s="17" t="s">
        <v>94</v>
      </c>
      <c r="J55" s="17" t="s">
        <v>95</v>
      </c>
      <c r="K55" s="17" t="s">
        <v>96</v>
      </c>
      <c r="L55" s="17" t="s">
        <v>32</v>
      </c>
      <c r="M55" s="17" t="s">
        <v>33</v>
      </c>
      <c r="N55" s="17" t="s">
        <v>97</v>
      </c>
      <c r="O55" s="17"/>
      <c r="P55" s="17"/>
      <c r="Q55" s="17"/>
      <c r="R55" s="17"/>
      <c r="S55" s="18">
        <v>0</v>
      </c>
      <c r="T55" s="10"/>
      <c r="U55" s="3"/>
      <c r="V55" s="3"/>
      <c r="W55" s="3"/>
      <c r="X55" s="3"/>
      <c r="Y55" s="3"/>
      <c r="Z55" s="3"/>
      <c r="AA55" s="3"/>
    </row>
    <row r="56" spans="1:27" s="4" customFormat="1" ht="123.75" customHeight="1" hidden="1">
      <c r="A56" s="17">
        <v>1</v>
      </c>
      <c r="B56" s="17" t="s">
        <v>225</v>
      </c>
      <c r="C56" s="17" t="s">
        <v>98</v>
      </c>
      <c r="D56" s="17" t="s">
        <v>99</v>
      </c>
      <c r="E56" s="17" t="s">
        <v>100</v>
      </c>
      <c r="F56" s="17" t="s">
        <v>226</v>
      </c>
      <c r="G56" s="17" t="s">
        <v>24</v>
      </c>
      <c r="H56" s="17" t="s">
        <v>101</v>
      </c>
      <c r="I56" s="17" t="s">
        <v>102</v>
      </c>
      <c r="J56" s="17" t="s">
        <v>103</v>
      </c>
      <c r="K56" s="17" t="s">
        <v>96</v>
      </c>
      <c r="L56" s="17" t="s">
        <v>57</v>
      </c>
      <c r="M56" s="17" t="s">
        <v>33</v>
      </c>
      <c r="N56" s="17" t="s">
        <v>97</v>
      </c>
      <c r="O56" s="17"/>
      <c r="P56" s="17"/>
      <c r="Q56" s="17">
        <f>12+7+5+4+4+3+2+4+3</f>
        <v>44</v>
      </c>
      <c r="R56" s="17">
        <v>44</v>
      </c>
      <c r="S56" s="18">
        <v>1</v>
      </c>
      <c r="T56" s="10"/>
      <c r="U56" s="3"/>
      <c r="V56" s="3"/>
      <c r="W56" s="3"/>
      <c r="X56" s="3"/>
      <c r="Y56" s="3"/>
      <c r="Z56" s="3"/>
      <c r="AA56" s="3"/>
    </row>
    <row r="57" spans="1:27" s="4" customFormat="1" ht="82.5" customHeight="1" hidden="1">
      <c r="A57" s="17">
        <v>2</v>
      </c>
      <c r="B57" s="17" t="s">
        <v>104</v>
      </c>
      <c r="C57" s="17" t="s">
        <v>105</v>
      </c>
      <c r="D57" s="17" t="s">
        <v>106</v>
      </c>
      <c r="E57" s="17" t="s">
        <v>227</v>
      </c>
      <c r="F57" s="17" t="s">
        <v>107</v>
      </c>
      <c r="G57" s="17" t="s">
        <v>24</v>
      </c>
      <c r="H57" s="17" t="s">
        <v>108</v>
      </c>
      <c r="I57" s="17" t="s">
        <v>109</v>
      </c>
      <c r="J57" s="17" t="s">
        <v>103</v>
      </c>
      <c r="K57" s="17" t="s">
        <v>96</v>
      </c>
      <c r="L57" s="17" t="s">
        <v>58</v>
      </c>
      <c r="M57" s="17" t="s">
        <v>33</v>
      </c>
      <c r="N57" s="17" t="s">
        <v>97</v>
      </c>
      <c r="O57" s="17"/>
      <c r="P57" s="17"/>
      <c r="Q57" s="17">
        <f>5+5+4+4+5+7+1+2+2+5+4</f>
        <v>44</v>
      </c>
      <c r="R57" s="17">
        <v>44</v>
      </c>
      <c r="S57" s="18">
        <v>1</v>
      </c>
      <c r="T57" s="10"/>
      <c r="U57" s="3"/>
      <c r="V57" s="3"/>
      <c r="W57" s="3"/>
      <c r="X57" s="3"/>
      <c r="Y57" s="3"/>
      <c r="Z57" s="3"/>
      <c r="AA57" s="3"/>
    </row>
    <row r="58" spans="1:27" s="4" customFormat="1" ht="135.75" customHeight="1" hidden="1">
      <c r="A58" s="17">
        <v>3</v>
      </c>
      <c r="B58" s="17" t="s">
        <v>110</v>
      </c>
      <c r="C58" s="17" t="s">
        <v>111</v>
      </c>
      <c r="D58" s="17" t="s">
        <v>106</v>
      </c>
      <c r="E58" s="17" t="s">
        <v>228</v>
      </c>
      <c r="F58" s="17" t="s">
        <v>112</v>
      </c>
      <c r="G58" s="17" t="s">
        <v>24</v>
      </c>
      <c r="H58" s="17" t="s">
        <v>113</v>
      </c>
      <c r="I58" s="17" t="s">
        <v>114</v>
      </c>
      <c r="J58" s="17" t="s">
        <v>89</v>
      </c>
      <c r="K58" s="17" t="s">
        <v>96</v>
      </c>
      <c r="L58" s="17" t="s">
        <v>59</v>
      </c>
      <c r="M58" s="17" t="s">
        <v>33</v>
      </c>
      <c r="N58" s="17" t="s">
        <v>97</v>
      </c>
      <c r="O58" s="17"/>
      <c r="P58" s="17"/>
      <c r="Q58" s="17">
        <f>5+5+4+4+5+7+1+2+2+5+4</f>
        <v>44</v>
      </c>
      <c r="R58" s="17">
        <v>44</v>
      </c>
      <c r="S58" s="18">
        <v>1</v>
      </c>
      <c r="T58" s="10"/>
      <c r="U58" s="3"/>
      <c r="V58" s="3"/>
      <c r="W58" s="3"/>
      <c r="X58" s="3"/>
      <c r="Y58" s="3"/>
      <c r="Z58" s="3"/>
      <c r="AA58" s="3"/>
    </row>
    <row r="59" spans="1:27" s="4" customFormat="1" ht="137.25" customHeight="1" hidden="1">
      <c r="A59" s="17">
        <v>4</v>
      </c>
      <c r="B59" s="17" t="s">
        <v>115</v>
      </c>
      <c r="C59" s="17" t="s">
        <v>116</v>
      </c>
      <c r="D59" s="17" t="s">
        <v>106</v>
      </c>
      <c r="E59" s="17" t="s">
        <v>117</v>
      </c>
      <c r="F59" s="17" t="s">
        <v>118</v>
      </c>
      <c r="G59" s="17" t="s">
        <v>24</v>
      </c>
      <c r="H59" s="17" t="s">
        <v>113</v>
      </c>
      <c r="I59" s="17" t="s">
        <v>19</v>
      </c>
      <c r="J59" s="17" t="s">
        <v>119</v>
      </c>
      <c r="K59" s="17" t="s">
        <v>96</v>
      </c>
      <c r="L59" s="17" t="s">
        <v>172</v>
      </c>
      <c r="M59" s="17" t="s">
        <v>33</v>
      </c>
      <c r="N59" s="17"/>
      <c r="O59" s="17"/>
      <c r="P59" s="17"/>
      <c r="Q59" s="17">
        <f>1+2+1+8+4+1+1+1</f>
        <v>19</v>
      </c>
      <c r="R59" s="17">
        <v>19</v>
      </c>
      <c r="S59" s="18">
        <v>1</v>
      </c>
      <c r="T59" s="10"/>
      <c r="U59" s="3"/>
      <c r="V59" s="3"/>
      <c r="W59" s="3"/>
      <c r="X59" s="3"/>
      <c r="Y59" s="3"/>
      <c r="Z59" s="3"/>
      <c r="AA59" s="3"/>
    </row>
    <row r="60" spans="1:27" s="4" customFormat="1" ht="220.5" customHeight="1" hidden="1">
      <c r="A60" s="17">
        <v>5</v>
      </c>
      <c r="B60" s="17" t="s">
        <v>120</v>
      </c>
      <c r="C60" s="17" t="s">
        <v>121</v>
      </c>
      <c r="D60" s="17" t="s">
        <v>229</v>
      </c>
      <c r="E60" s="17" t="s">
        <v>122</v>
      </c>
      <c r="F60" s="17" t="s">
        <v>123</v>
      </c>
      <c r="G60" s="17" t="s">
        <v>24</v>
      </c>
      <c r="H60" s="17" t="s">
        <v>124</v>
      </c>
      <c r="I60" s="17" t="s">
        <v>114</v>
      </c>
      <c r="J60" s="17" t="s">
        <v>103</v>
      </c>
      <c r="K60" s="17" t="s">
        <v>96</v>
      </c>
      <c r="L60" s="17" t="s">
        <v>173</v>
      </c>
      <c r="M60" s="17" t="s">
        <v>33</v>
      </c>
      <c r="N60" s="17"/>
      <c r="O60" s="17"/>
      <c r="P60" s="17"/>
      <c r="Q60" s="17"/>
      <c r="R60" s="17"/>
      <c r="S60" s="18">
        <v>0</v>
      </c>
      <c r="T60" s="10"/>
      <c r="U60" s="3"/>
      <c r="V60" s="3"/>
      <c r="W60" s="3"/>
      <c r="X60" s="3"/>
      <c r="Y60" s="3"/>
      <c r="Z60" s="3"/>
      <c r="AA60" s="3"/>
    </row>
    <row r="61" spans="1:27" s="4" customFormat="1" ht="45" customHeight="1" hidden="1">
      <c r="A61" s="11">
        <v>3</v>
      </c>
      <c r="B61" s="11" t="s">
        <v>133</v>
      </c>
      <c r="C61" s="11" t="s">
        <v>134</v>
      </c>
      <c r="D61" s="11" t="s">
        <v>135</v>
      </c>
      <c r="E61" s="11" t="s">
        <v>136</v>
      </c>
      <c r="F61" s="11" t="s">
        <v>137</v>
      </c>
      <c r="G61" s="11" t="s">
        <v>138</v>
      </c>
      <c r="H61" s="11">
        <v>0</v>
      </c>
      <c r="I61" s="11" t="s">
        <v>114</v>
      </c>
      <c r="J61" s="11" t="s">
        <v>139</v>
      </c>
      <c r="K61" s="11" t="s">
        <v>96</v>
      </c>
      <c r="L61" s="11" t="s">
        <v>140</v>
      </c>
      <c r="M61" s="11" t="s">
        <v>141</v>
      </c>
      <c r="N61" s="11" t="s">
        <v>25</v>
      </c>
      <c r="O61" s="24"/>
      <c r="P61" s="11"/>
      <c r="Q61" s="11">
        <v>5</v>
      </c>
      <c r="R61" s="11">
        <v>5</v>
      </c>
      <c r="S61" s="23">
        <v>1</v>
      </c>
      <c r="T61" s="10"/>
      <c r="U61" s="3"/>
      <c r="V61" s="3"/>
      <c r="W61" s="3"/>
      <c r="X61" s="3"/>
      <c r="Y61" s="3"/>
      <c r="Z61" s="3"/>
      <c r="AA61" s="3"/>
    </row>
    <row r="62" spans="1:27" s="5" customFormat="1" ht="19.5" customHeight="1" hidden="1">
      <c r="A62" s="82" t="s">
        <v>249</v>
      </c>
      <c r="B62" s="83"/>
      <c r="C62" s="83"/>
      <c r="D62" s="83"/>
      <c r="E62" s="83"/>
      <c r="F62" s="83"/>
      <c r="G62" s="83"/>
      <c r="H62" s="83"/>
      <c r="I62" s="83"/>
      <c r="J62" s="83"/>
      <c r="K62" s="83"/>
      <c r="L62" s="83"/>
      <c r="M62" s="83"/>
      <c r="N62" s="83"/>
      <c r="O62" s="83"/>
      <c r="P62" s="83"/>
      <c r="Q62" s="83"/>
      <c r="R62" s="83"/>
      <c r="S62" s="84"/>
      <c r="T62" s="6"/>
      <c r="U62" s="6"/>
      <c r="V62" s="6"/>
      <c r="W62" s="6"/>
      <c r="X62" s="6"/>
      <c r="Y62" s="6"/>
      <c r="Z62" s="6"/>
      <c r="AA62" s="6"/>
    </row>
    <row r="63" spans="1:27" s="5" customFormat="1" ht="195.75" customHeight="1" hidden="1">
      <c r="A63" s="13">
        <v>1</v>
      </c>
      <c r="B63" s="14" t="s">
        <v>230</v>
      </c>
      <c r="C63" s="14" t="s">
        <v>231</v>
      </c>
      <c r="D63" s="14" t="s">
        <v>235</v>
      </c>
      <c r="E63" s="14" t="s">
        <v>136</v>
      </c>
      <c r="F63" s="14" t="s">
        <v>156</v>
      </c>
      <c r="G63" s="14" t="s">
        <v>24</v>
      </c>
      <c r="H63" s="14" t="s">
        <v>157</v>
      </c>
      <c r="I63" s="14" t="s">
        <v>158</v>
      </c>
      <c r="J63" s="14" t="s">
        <v>159</v>
      </c>
      <c r="K63" s="14" t="s">
        <v>236</v>
      </c>
      <c r="L63" s="14" t="s">
        <v>160</v>
      </c>
      <c r="M63" s="14" t="s">
        <v>161</v>
      </c>
      <c r="N63" s="14"/>
      <c r="O63" s="14"/>
      <c r="P63" s="14"/>
      <c r="Q63" s="14"/>
      <c r="R63" s="14"/>
      <c r="S63" s="15"/>
      <c r="T63" s="9"/>
      <c r="U63" s="6"/>
      <c r="V63" s="6"/>
      <c r="W63" s="6"/>
      <c r="X63" s="6"/>
      <c r="Y63" s="6"/>
      <c r="Z63" s="6"/>
      <c r="AA63" s="6"/>
    </row>
    <row r="64" spans="1:27" s="5" customFormat="1" ht="128.25" customHeight="1" hidden="1">
      <c r="A64" s="13">
        <v>2</v>
      </c>
      <c r="B64" s="14" t="s">
        <v>162</v>
      </c>
      <c r="C64" s="14" t="s">
        <v>232</v>
      </c>
      <c r="D64" s="14" t="s">
        <v>106</v>
      </c>
      <c r="E64" s="14" t="s">
        <v>136</v>
      </c>
      <c r="F64" s="14" t="s">
        <v>163</v>
      </c>
      <c r="G64" s="14" t="s">
        <v>24</v>
      </c>
      <c r="H64" s="14" t="s">
        <v>157</v>
      </c>
      <c r="I64" s="14" t="s">
        <v>164</v>
      </c>
      <c r="J64" s="14" t="s">
        <v>159</v>
      </c>
      <c r="K64" s="14" t="s">
        <v>236</v>
      </c>
      <c r="L64" s="14" t="s">
        <v>160</v>
      </c>
      <c r="M64" s="14" t="s">
        <v>165</v>
      </c>
      <c r="N64" s="14"/>
      <c r="O64" s="14"/>
      <c r="P64" s="14"/>
      <c r="Q64" s="14"/>
      <c r="R64" s="14"/>
      <c r="S64" s="15"/>
      <c r="T64" s="9"/>
      <c r="U64" s="6"/>
      <c r="V64" s="6"/>
      <c r="W64" s="6"/>
      <c r="X64" s="6"/>
      <c r="Y64" s="6"/>
      <c r="Z64" s="6"/>
      <c r="AA64" s="6"/>
    </row>
    <row r="65" spans="1:27" s="5" customFormat="1" ht="128.25" customHeight="1" hidden="1">
      <c r="A65" s="13">
        <v>3</v>
      </c>
      <c r="B65" s="14" t="s">
        <v>166</v>
      </c>
      <c r="C65" s="14" t="s">
        <v>203</v>
      </c>
      <c r="D65" s="14" t="s">
        <v>237</v>
      </c>
      <c r="E65" s="14" t="s">
        <v>204</v>
      </c>
      <c r="F65" s="14" t="s">
        <v>167</v>
      </c>
      <c r="G65" s="14" t="s">
        <v>24</v>
      </c>
      <c r="H65" s="14" t="s">
        <v>157</v>
      </c>
      <c r="I65" s="14" t="s">
        <v>109</v>
      </c>
      <c r="J65" s="14" t="s">
        <v>168</v>
      </c>
      <c r="K65" s="14" t="s">
        <v>236</v>
      </c>
      <c r="L65" s="14" t="s">
        <v>160</v>
      </c>
      <c r="M65" s="14" t="s">
        <v>165</v>
      </c>
      <c r="N65" s="14"/>
      <c r="O65" s="14"/>
      <c r="P65" s="14"/>
      <c r="Q65" s="14"/>
      <c r="R65" s="14"/>
      <c r="S65" s="15"/>
      <c r="T65" s="9"/>
      <c r="U65" s="6"/>
      <c r="V65" s="6"/>
      <c r="W65" s="6"/>
      <c r="X65" s="6"/>
      <c r="Y65" s="6"/>
      <c r="Z65" s="6"/>
      <c r="AA65" s="6"/>
    </row>
    <row r="66" spans="1:27" s="5" customFormat="1" ht="128.25" customHeight="1" hidden="1">
      <c r="A66" s="13">
        <v>4</v>
      </c>
      <c r="B66" s="14" t="s">
        <v>170</v>
      </c>
      <c r="C66" s="14" t="s">
        <v>171</v>
      </c>
      <c r="D66" s="14" t="s">
        <v>238</v>
      </c>
      <c r="E66" s="14" t="s">
        <v>169</v>
      </c>
      <c r="F66" s="14" t="s">
        <v>205</v>
      </c>
      <c r="G66" s="14" t="s">
        <v>24</v>
      </c>
      <c r="H66" s="14" t="s">
        <v>157</v>
      </c>
      <c r="I66" s="14" t="s">
        <v>109</v>
      </c>
      <c r="J66" s="14" t="s">
        <v>168</v>
      </c>
      <c r="K66" s="14" t="s">
        <v>236</v>
      </c>
      <c r="L66" s="14" t="s">
        <v>160</v>
      </c>
      <c r="M66" s="14" t="s">
        <v>165</v>
      </c>
      <c r="N66" s="14"/>
      <c r="O66" s="14"/>
      <c r="P66" s="14"/>
      <c r="Q66" s="14"/>
      <c r="R66" s="14"/>
      <c r="S66" s="15"/>
      <c r="T66" s="9"/>
      <c r="U66" s="6"/>
      <c r="V66" s="6"/>
      <c r="W66" s="6"/>
      <c r="X66" s="6"/>
      <c r="Y66" s="6"/>
      <c r="Z66" s="6"/>
      <c r="AA66" s="6"/>
    </row>
    <row r="67" spans="1:27" s="5" customFormat="1" ht="196.5" customHeight="1" hidden="1">
      <c r="A67" s="13">
        <v>5</v>
      </c>
      <c r="B67" s="14" t="s">
        <v>239</v>
      </c>
      <c r="C67" s="14" t="s">
        <v>174</v>
      </c>
      <c r="D67" s="14" t="s">
        <v>240</v>
      </c>
      <c r="E67" s="14" t="s">
        <v>206</v>
      </c>
      <c r="F67" s="14" t="s">
        <v>175</v>
      </c>
      <c r="G67" s="14" t="s">
        <v>176</v>
      </c>
      <c r="H67" s="14" t="s">
        <v>177</v>
      </c>
      <c r="I67" s="14" t="s">
        <v>27</v>
      </c>
      <c r="J67" s="14" t="s">
        <v>178</v>
      </c>
      <c r="K67" s="14" t="s">
        <v>241</v>
      </c>
      <c r="L67" s="14" t="s">
        <v>179</v>
      </c>
      <c r="M67" s="14" t="s">
        <v>242</v>
      </c>
      <c r="N67" s="14" t="s">
        <v>180</v>
      </c>
      <c r="O67" s="16"/>
      <c r="P67" s="14"/>
      <c r="Q67" s="14">
        <f>40*11</f>
        <v>440</v>
      </c>
      <c r="R67" s="14">
        <f aca="true" t="shared" si="2" ref="R67:R73">+Q67</f>
        <v>440</v>
      </c>
      <c r="S67" s="15">
        <v>0.8</v>
      </c>
      <c r="T67" s="9"/>
      <c r="U67" s="6"/>
      <c r="V67" s="6"/>
      <c r="W67" s="6"/>
      <c r="X67" s="6"/>
      <c r="Y67" s="6"/>
      <c r="Z67" s="6"/>
      <c r="AA67" s="6"/>
    </row>
    <row r="68" spans="1:27" s="5" customFormat="1" ht="199.5" customHeight="1" hidden="1">
      <c r="A68" s="13">
        <v>6</v>
      </c>
      <c r="B68" s="14" t="s">
        <v>243</v>
      </c>
      <c r="C68" s="14" t="s">
        <v>174</v>
      </c>
      <c r="D68" s="14" t="s">
        <v>244</v>
      </c>
      <c r="E68" s="14" t="s">
        <v>207</v>
      </c>
      <c r="F68" s="14" t="s">
        <v>175</v>
      </c>
      <c r="G68" s="14" t="s">
        <v>176</v>
      </c>
      <c r="H68" s="14" t="s">
        <v>177</v>
      </c>
      <c r="I68" s="14" t="s">
        <v>27</v>
      </c>
      <c r="J68" s="14" t="s">
        <v>178</v>
      </c>
      <c r="K68" s="14" t="s">
        <v>241</v>
      </c>
      <c r="L68" s="14" t="s">
        <v>179</v>
      </c>
      <c r="M68" s="14" t="s">
        <v>245</v>
      </c>
      <c r="N68" s="14" t="s">
        <v>180</v>
      </c>
      <c r="O68" s="16"/>
      <c r="P68" s="14"/>
      <c r="Q68" s="14">
        <f>40*11</f>
        <v>440</v>
      </c>
      <c r="R68" s="14">
        <f t="shared" si="2"/>
        <v>440</v>
      </c>
      <c r="S68" s="15">
        <v>0.8</v>
      </c>
      <c r="T68" s="9"/>
      <c r="U68" s="6"/>
      <c r="V68" s="6"/>
      <c r="W68" s="6"/>
      <c r="X68" s="6"/>
      <c r="Y68" s="6"/>
      <c r="Z68" s="6"/>
      <c r="AA68" s="6"/>
    </row>
    <row r="69" spans="1:27" s="5" customFormat="1" ht="204" customHeight="1" hidden="1">
      <c r="A69" s="13">
        <v>7</v>
      </c>
      <c r="B69" s="14" t="s">
        <v>246</v>
      </c>
      <c r="C69" s="14" t="s">
        <v>174</v>
      </c>
      <c r="D69" s="14" t="s">
        <v>244</v>
      </c>
      <c r="E69" s="14" t="s">
        <v>207</v>
      </c>
      <c r="F69" s="14" t="s">
        <v>175</v>
      </c>
      <c r="G69" s="14" t="s">
        <v>176</v>
      </c>
      <c r="H69" s="14" t="s">
        <v>177</v>
      </c>
      <c r="I69" s="14" t="s">
        <v>27</v>
      </c>
      <c r="J69" s="14" t="s">
        <v>178</v>
      </c>
      <c r="K69" s="14" t="s">
        <v>241</v>
      </c>
      <c r="L69" s="14" t="s">
        <v>179</v>
      </c>
      <c r="M69" s="14" t="s">
        <v>245</v>
      </c>
      <c r="N69" s="14" t="s">
        <v>180</v>
      </c>
      <c r="O69" s="16"/>
      <c r="P69" s="14"/>
      <c r="Q69" s="14">
        <f>40*11</f>
        <v>440</v>
      </c>
      <c r="R69" s="14">
        <f t="shared" si="2"/>
        <v>440</v>
      </c>
      <c r="S69" s="15">
        <v>0.8</v>
      </c>
      <c r="T69" s="9"/>
      <c r="U69" s="6"/>
      <c r="V69" s="6"/>
      <c r="W69" s="6"/>
      <c r="X69" s="6"/>
      <c r="Y69" s="6"/>
      <c r="Z69" s="6"/>
      <c r="AA69" s="6"/>
    </row>
    <row r="70" spans="1:27" s="5" customFormat="1" ht="190.5" customHeight="1" hidden="1">
      <c r="A70" s="13">
        <v>8</v>
      </c>
      <c r="B70" s="14" t="s">
        <v>181</v>
      </c>
      <c r="C70" s="14" t="s">
        <v>208</v>
      </c>
      <c r="D70" s="14" t="s">
        <v>182</v>
      </c>
      <c r="E70" s="14" t="s">
        <v>209</v>
      </c>
      <c r="F70" s="14" t="s">
        <v>210</v>
      </c>
      <c r="G70" s="14" t="s">
        <v>24</v>
      </c>
      <c r="H70" s="14" t="s">
        <v>177</v>
      </c>
      <c r="I70" s="14" t="s">
        <v>27</v>
      </c>
      <c r="J70" s="14" t="s">
        <v>211</v>
      </c>
      <c r="K70" s="14" t="s">
        <v>241</v>
      </c>
      <c r="L70" s="14" t="s">
        <v>179</v>
      </c>
      <c r="M70" s="14" t="s">
        <v>183</v>
      </c>
      <c r="N70" s="14" t="s">
        <v>180</v>
      </c>
      <c r="O70" s="16"/>
      <c r="P70" s="14"/>
      <c r="Q70" s="14">
        <f>30*11</f>
        <v>330</v>
      </c>
      <c r="R70" s="14">
        <f t="shared" si="2"/>
        <v>330</v>
      </c>
      <c r="S70" s="15">
        <v>0.8</v>
      </c>
      <c r="T70" s="9"/>
      <c r="U70" s="6"/>
      <c r="V70" s="6"/>
      <c r="W70" s="6"/>
      <c r="X70" s="6"/>
      <c r="Y70" s="6"/>
      <c r="Z70" s="6"/>
      <c r="AA70" s="6"/>
    </row>
    <row r="71" spans="1:27" s="5" customFormat="1" ht="165.75" customHeight="1" hidden="1">
      <c r="A71" s="13">
        <v>9</v>
      </c>
      <c r="B71" s="14" t="s">
        <v>184</v>
      </c>
      <c r="C71" s="14" t="s">
        <v>185</v>
      </c>
      <c r="D71" s="14" t="s">
        <v>186</v>
      </c>
      <c r="E71" s="14" t="s">
        <v>187</v>
      </c>
      <c r="F71" s="14" t="s">
        <v>188</v>
      </c>
      <c r="G71" s="14" t="s">
        <v>24</v>
      </c>
      <c r="H71" s="14" t="s">
        <v>177</v>
      </c>
      <c r="I71" s="14" t="s">
        <v>27</v>
      </c>
      <c r="J71" s="14" t="s">
        <v>189</v>
      </c>
      <c r="K71" s="14" t="s">
        <v>241</v>
      </c>
      <c r="L71" s="14" t="s">
        <v>179</v>
      </c>
      <c r="M71" s="14" t="s">
        <v>247</v>
      </c>
      <c r="N71" s="14" t="s">
        <v>25</v>
      </c>
      <c r="O71" s="16"/>
      <c r="P71" s="14"/>
      <c r="Q71" s="14">
        <f>1114*11</f>
        <v>12254</v>
      </c>
      <c r="R71" s="14">
        <f t="shared" si="2"/>
        <v>12254</v>
      </c>
      <c r="S71" s="15">
        <v>0.9</v>
      </c>
      <c r="T71" s="9"/>
      <c r="U71" s="6"/>
      <c r="V71" s="6"/>
      <c r="W71" s="6"/>
      <c r="X71" s="6"/>
      <c r="Y71" s="6"/>
      <c r="Z71" s="6"/>
      <c r="AA71" s="6"/>
    </row>
    <row r="72" spans="1:27" s="5" customFormat="1" ht="138" customHeight="1" hidden="1">
      <c r="A72" s="13">
        <v>10</v>
      </c>
      <c r="B72" s="14" t="s">
        <v>191</v>
      </c>
      <c r="C72" s="14" t="s">
        <v>192</v>
      </c>
      <c r="D72" s="14" t="s">
        <v>193</v>
      </c>
      <c r="E72" s="14" t="s">
        <v>194</v>
      </c>
      <c r="F72" s="14" t="s">
        <v>212</v>
      </c>
      <c r="G72" s="14" t="s">
        <v>24</v>
      </c>
      <c r="H72" s="14" t="s">
        <v>177</v>
      </c>
      <c r="I72" s="14" t="s">
        <v>27</v>
      </c>
      <c r="J72" s="14" t="s">
        <v>195</v>
      </c>
      <c r="K72" s="14" t="s">
        <v>241</v>
      </c>
      <c r="L72" s="14" t="s">
        <v>179</v>
      </c>
      <c r="M72" s="14" t="s">
        <v>247</v>
      </c>
      <c r="N72" s="14" t="s">
        <v>25</v>
      </c>
      <c r="O72" s="16"/>
      <c r="P72" s="14"/>
      <c r="Q72" s="14">
        <f>150*11</f>
        <v>1650</v>
      </c>
      <c r="R72" s="14">
        <f t="shared" si="2"/>
        <v>1650</v>
      </c>
      <c r="S72" s="15">
        <v>0.75</v>
      </c>
      <c r="T72" s="9"/>
      <c r="U72" s="6"/>
      <c r="V72" s="6"/>
      <c r="W72" s="6"/>
      <c r="X72" s="6"/>
      <c r="Y72" s="6"/>
      <c r="Z72" s="6"/>
      <c r="AA72" s="6"/>
    </row>
    <row r="73" spans="1:27" s="5" customFormat="1" ht="129.75" customHeight="1" hidden="1">
      <c r="A73" s="13">
        <v>11</v>
      </c>
      <c r="B73" s="14" t="s">
        <v>213</v>
      </c>
      <c r="C73" s="14" t="s">
        <v>196</v>
      </c>
      <c r="D73" s="14" t="s">
        <v>197</v>
      </c>
      <c r="E73" s="14" t="s">
        <v>198</v>
      </c>
      <c r="F73" s="14" t="s">
        <v>199</v>
      </c>
      <c r="G73" s="14" t="s">
        <v>24</v>
      </c>
      <c r="H73" s="14" t="s">
        <v>177</v>
      </c>
      <c r="I73" s="14" t="s">
        <v>27</v>
      </c>
      <c r="J73" s="14" t="s">
        <v>189</v>
      </c>
      <c r="K73" s="14" t="s">
        <v>241</v>
      </c>
      <c r="L73" s="14" t="s">
        <v>179</v>
      </c>
      <c r="M73" s="14" t="s">
        <v>248</v>
      </c>
      <c r="N73" s="14" t="s">
        <v>25</v>
      </c>
      <c r="O73" s="16"/>
      <c r="P73" s="14"/>
      <c r="Q73" s="14">
        <f>1000*11</f>
        <v>11000</v>
      </c>
      <c r="R73" s="14">
        <f t="shared" si="2"/>
        <v>11000</v>
      </c>
      <c r="S73" s="15">
        <v>0.85</v>
      </c>
      <c r="T73" s="9"/>
      <c r="U73" s="6"/>
      <c r="V73" s="6"/>
      <c r="W73" s="6"/>
      <c r="X73" s="6"/>
      <c r="Y73" s="6"/>
      <c r="Z73" s="6"/>
      <c r="AA73" s="6"/>
    </row>
    <row r="74" spans="1:27" s="4" customFormat="1" ht="22.5" customHeight="1" hidden="1">
      <c r="A74" s="82" t="s">
        <v>68</v>
      </c>
      <c r="B74" s="83"/>
      <c r="C74" s="83"/>
      <c r="D74" s="83"/>
      <c r="E74" s="83"/>
      <c r="F74" s="83"/>
      <c r="G74" s="83"/>
      <c r="H74" s="83"/>
      <c r="I74" s="83"/>
      <c r="J74" s="83"/>
      <c r="K74" s="83"/>
      <c r="L74" s="83"/>
      <c r="M74" s="83"/>
      <c r="N74" s="83"/>
      <c r="O74" s="83"/>
      <c r="P74" s="83"/>
      <c r="Q74" s="83"/>
      <c r="R74" s="83"/>
      <c r="S74" s="84"/>
      <c r="T74" s="3"/>
      <c r="U74" s="3"/>
      <c r="V74" s="3"/>
      <c r="W74" s="3"/>
      <c r="X74" s="3"/>
      <c r="Y74" s="3"/>
      <c r="Z74" s="3"/>
      <c r="AA74" s="3"/>
    </row>
    <row r="75" spans="1:27" s="4" customFormat="1" ht="101.25" customHeight="1" hidden="1">
      <c r="A75" s="17"/>
      <c r="B75" s="17" t="s">
        <v>125</v>
      </c>
      <c r="C75" s="17" t="s">
        <v>126</v>
      </c>
      <c r="D75" s="17" t="s">
        <v>127</v>
      </c>
      <c r="E75" s="17" t="s">
        <v>128</v>
      </c>
      <c r="F75" s="17" t="s">
        <v>129</v>
      </c>
      <c r="G75" s="17" t="s">
        <v>24</v>
      </c>
      <c r="H75" s="17" t="s">
        <v>87</v>
      </c>
      <c r="I75" s="17" t="s">
        <v>130</v>
      </c>
      <c r="J75" s="17" t="s">
        <v>103</v>
      </c>
      <c r="K75" s="17" t="s">
        <v>68</v>
      </c>
      <c r="L75" s="17" t="s">
        <v>131</v>
      </c>
      <c r="M75" s="17" t="s">
        <v>132</v>
      </c>
      <c r="N75" s="17" t="s">
        <v>25</v>
      </c>
      <c r="O75" s="17"/>
      <c r="P75" s="17"/>
      <c r="Q75" s="17">
        <v>360</v>
      </c>
      <c r="R75" s="17">
        <f>+Q75</f>
        <v>360</v>
      </c>
      <c r="S75" s="18">
        <v>1</v>
      </c>
      <c r="T75" s="19"/>
      <c r="U75" s="3"/>
      <c r="V75" s="3"/>
      <c r="W75" s="3"/>
      <c r="X75" s="3"/>
      <c r="Y75" s="3"/>
      <c r="Z75" s="3"/>
      <c r="AA75" s="3"/>
    </row>
    <row r="76" spans="1:27" s="4" customFormat="1" ht="22.5" customHeight="1" hidden="1">
      <c r="A76" s="82" t="s">
        <v>201</v>
      </c>
      <c r="B76" s="83"/>
      <c r="C76" s="83"/>
      <c r="D76" s="83"/>
      <c r="E76" s="83"/>
      <c r="F76" s="83"/>
      <c r="G76" s="83"/>
      <c r="H76" s="83"/>
      <c r="I76" s="83"/>
      <c r="J76" s="83"/>
      <c r="K76" s="83"/>
      <c r="L76" s="83"/>
      <c r="M76" s="83"/>
      <c r="N76" s="83"/>
      <c r="O76" s="83"/>
      <c r="P76" s="83"/>
      <c r="Q76" s="83"/>
      <c r="R76" s="83"/>
      <c r="S76" s="84"/>
      <c r="T76" s="3"/>
      <c r="U76" s="3"/>
      <c r="V76" s="3"/>
      <c r="W76" s="3"/>
      <c r="X76" s="3"/>
      <c r="Y76" s="3"/>
      <c r="Z76" s="3"/>
      <c r="AA76" s="3"/>
    </row>
    <row r="77" spans="1:28" ht="42.75" customHeight="1" hidden="1">
      <c r="A77" s="54"/>
      <c r="B77" s="57" t="s">
        <v>142</v>
      </c>
      <c r="C77" s="57" t="s">
        <v>252</v>
      </c>
      <c r="D77" s="57" t="s">
        <v>214</v>
      </c>
      <c r="E77" s="57" t="s">
        <v>215</v>
      </c>
      <c r="F77" s="11" t="s">
        <v>143</v>
      </c>
      <c r="G77" s="36" t="s">
        <v>144</v>
      </c>
      <c r="H77" s="39" t="s">
        <v>18</v>
      </c>
      <c r="I77" s="39" t="s">
        <v>145</v>
      </c>
      <c r="J77" s="36" t="s">
        <v>146</v>
      </c>
      <c r="K77" s="36" t="s">
        <v>147</v>
      </c>
      <c r="L77" s="48" t="s">
        <v>148</v>
      </c>
      <c r="M77" s="36" t="s">
        <v>190</v>
      </c>
      <c r="N77" s="39" t="s">
        <v>149</v>
      </c>
      <c r="O77" s="42"/>
      <c r="P77" s="42"/>
      <c r="Q77" s="45">
        <f>30*11</f>
        <v>330</v>
      </c>
      <c r="R77" s="45">
        <f>+Q77</f>
        <v>330</v>
      </c>
      <c r="S77" s="33">
        <v>1</v>
      </c>
      <c r="T77" s="8"/>
      <c r="AB77" s="2"/>
    </row>
    <row r="78" spans="1:28" ht="45" customHeight="1" hidden="1">
      <c r="A78" s="55"/>
      <c r="B78" s="58"/>
      <c r="C78" s="58"/>
      <c r="D78" s="58"/>
      <c r="E78" s="58"/>
      <c r="F78" s="25" t="s">
        <v>216</v>
      </c>
      <c r="G78" s="37"/>
      <c r="H78" s="40"/>
      <c r="I78" s="40"/>
      <c r="J78" s="37"/>
      <c r="K78" s="37"/>
      <c r="L78" s="49"/>
      <c r="M78" s="37"/>
      <c r="N78" s="40"/>
      <c r="O78" s="43"/>
      <c r="P78" s="43"/>
      <c r="Q78" s="46"/>
      <c r="R78" s="46"/>
      <c r="S78" s="34"/>
      <c r="T78" s="8"/>
      <c r="AB78" s="2"/>
    </row>
    <row r="79" spans="1:28" ht="55.5" customHeight="1" hidden="1">
      <c r="A79" s="55"/>
      <c r="B79" s="58"/>
      <c r="C79" s="58"/>
      <c r="D79" s="58"/>
      <c r="E79" s="58"/>
      <c r="F79" s="25" t="s">
        <v>150</v>
      </c>
      <c r="G79" s="37"/>
      <c r="H79" s="40"/>
      <c r="I79" s="40"/>
      <c r="J79" s="37"/>
      <c r="K79" s="37"/>
      <c r="L79" s="49"/>
      <c r="M79" s="37"/>
      <c r="N79" s="40"/>
      <c r="O79" s="43"/>
      <c r="P79" s="43"/>
      <c r="Q79" s="46"/>
      <c r="R79" s="46"/>
      <c r="S79" s="34"/>
      <c r="T79" s="8"/>
      <c r="AB79" s="2"/>
    </row>
    <row r="80" spans="1:28" ht="77.25" customHeight="1" hidden="1">
      <c r="A80" s="55"/>
      <c r="B80" s="58"/>
      <c r="C80" s="58"/>
      <c r="D80" s="58"/>
      <c r="E80" s="58"/>
      <c r="F80" s="25" t="s">
        <v>151</v>
      </c>
      <c r="G80" s="37"/>
      <c r="H80" s="40"/>
      <c r="I80" s="40"/>
      <c r="J80" s="37"/>
      <c r="K80" s="37"/>
      <c r="L80" s="49"/>
      <c r="M80" s="37"/>
      <c r="N80" s="40"/>
      <c r="O80" s="43"/>
      <c r="P80" s="43"/>
      <c r="Q80" s="46"/>
      <c r="R80" s="46"/>
      <c r="S80" s="34"/>
      <c r="T80" s="8"/>
      <c r="AB80" s="2"/>
    </row>
    <row r="81" spans="1:28" ht="69" customHeight="1" hidden="1">
      <c r="A81" s="55"/>
      <c r="B81" s="58"/>
      <c r="C81" s="58"/>
      <c r="D81" s="58"/>
      <c r="E81" s="58"/>
      <c r="F81" s="25" t="s">
        <v>152</v>
      </c>
      <c r="G81" s="37"/>
      <c r="H81" s="40"/>
      <c r="I81" s="40"/>
      <c r="J81" s="37"/>
      <c r="K81" s="37"/>
      <c r="L81" s="49"/>
      <c r="M81" s="37"/>
      <c r="N81" s="40"/>
      <c r="O81" s="43"/>
      <c r="P81" s="43"/>
      <c r="Q81" s="46"/>
      <c r="R81" s="46"/>
      <c r="S81" s="34"/>
      <c r="T81" s="8"/>
      <c r="AB81" s="2"/>
    </row>
    <row r="82" spans="1:28" ht="105.75" customHeight="1" hidden="1">
      <c r="A82" s="55"/>
      <c r="B82" s="58"/>
      <c r="C82" s="58"/>
      <c r="D82" s="58"/>
      <c r="E82" s="58"/>
      <c r="F82" s="25" t="s">
        <v>153</v>
      </c>
      <c r="G82" s="37"/>
      <c r="H82" s="40"/>
      <c r="I82" s="40"/>
      <c r="J82" s="37"/>
      <c r="K82" s="37"/>
      <c r="L82" s="49"/>
      <c r="M82" s="37"/>
      <c r="N82" s="40"/>
      <c r="O82" s="43"/>
      <c r="P82" s="43"/>
      <c r="Q82" s="46"/>
      <c r="R82" s="46"/>
      <c r="S82" s="34"/>
      <c r="T82" s="8"/>
      <c r="AB82" s="2"/>
    </row>
    <row r="83" spans="1:28" ht="78.75" customHeight="1" hidden="1">
      <c r="A83" s="55"/>
      <c r="B83" s="58"/>
      <c r="C83" s="58"/>
      <c r="D83" s="58"/>
      <c r="E83" s="58"/>
      <c r="F83" s="25" t="s">
        <v>154</v>
      </c>
      <c r="G83" s="37"/>
      <c r="H83" s="40"/>
      <c r="I83" s="40"/>
      <c r="J83" s="37"/>
      <c r="K83" s="37"/>
      <c r="L83" s="49"/>
      <c r="M83" s="37"/>
      <c r="N83" s="40"/>
      <c r="O83" s="43"/>
      <c r="P83" s="43"/>
      <c r="Q83" s="46"/>
      <c r="R83" s="46"/>
      <c r="S83" s="34"/>
      <c r="T83" s="8"/>
      <c r="AB83" s="2"/>
    </row>
    <row r="84" spans="1:28" ht="57.75" customHeight="1" hidden="1">
      <c r="A84" s="56"/>
      <c r="B84" s="59"/>
      <c r="C84" s="59"/>
      <c r="D84" s="59"/>
      <c r="E84" s="59"/>
      <c r="F84" s="25" t="s">
        <v>155</v>
      </c>
      <c r="G84" s="38"/>
      <c r="H84" s="41"/>
      <c r="I84" s="41"/>
      <c r="J84" s="38"/>
      <c r="K84" s="38"/>
      <c r="L84" s="50"/>
      <c r="M84" s="38"/>
      <c r="N84" s="41"/>
      <c r="O84" s="44"/>
      <c r="P84" s="44"/>
      <c r="Q84" s="47"/>
      <c r="R84" s="47"/>
      <c r="S84" s="35"/>
      <c r="T84" s="8"/>
      <c r="AB84" s="2"/>
    </row>
    <row r="85" spans="1:28" ht="21.75" customHeight="1">
      <c r="A85" s="60" t="s">
        <v>0</v>
      </c>
      <c r="B85" s="61"/>
      <c r="C85" s="61"/>
      <c r="D85" s="61"/>
      <c r="E85" s="61"/>
      <c r="F85" s="62"/>
      <c r="G85" s="71" t="s">
        <v>307</v>
      </c>
      <c r="H85" s="72"/>
      <c r="I85" s="72"/>
      <c r="J85" s="72"/>
      <c r="K85" s="72"/>
      <c r="L85" s="72"/>
      <c r="M85" s="72"/>
      <c r="N85" s="72"/>
      <c r="O85" s="72"/>
      <c r="P85" s="72"/>
      <c r="Q85" s="72"/>
      <c r="R85" s="72"/>
      <c r="S85" s="73"/>
      <c r="T85" s="26"/>
      <c r="AB85" s="2"/>
    </row>
    <row r="86" spans="1:28" ht="21" customHeight="1">
      <c r="A86" s="60" t="s">
        <v>4</v>
      </c>
      <c r="B86" s="61"/>
      <c r="C86" s="61"/>
      <c r="D86" s="61"/>
      <c r="E86" s="61"/>
      <c r="F86" s="62"/>
      <c r="G86" s="71" t="s">
        <v>3</v>
      </c>
      <c r="H86" s="72"/>
      <c r="I86" s="72"/>
      <c r="J86" s="72"/>
      <c r="K86" s="72"/>
      <c r="L86" s="72"/>
      <c r="M86" s="72"/>
      <c r="N86" s="72"/>
      <c r="O86" s="72"/>
      <c r="P86" s="72"/>
      <c r="Q86" s="72"/>
      <c r="R86" s="72"/>
      <c r="S86" s="73"/>
      <c r="T86" s="26"/>
      <c r="AB86" s="2"/>
    </row>
    <row r="87" spans="1:28" ht="21.75" customHeight="1">
      <c r="A87" s="60" t="s">
        <v>20</v>
      </c>
      <c r="B87" s="61"/>
      <c r="C87" s="61"/>
      <c r="D87" s="61"/>
      <c r="E87" s="61"/>
      <c r="F87" s="62"/>
      <c r="G87" s="71" t="s">
        <v>250</v>
      </c>
      <c r="H87" s="72"/>
      <c r="I87" s="72"/>
      <c r="J87" s="72"/>
      <c r="K87" s="72"/>
      <c r="L87" s="72"/>
      <c r="M87" s="72"/>
      <c r="N87" s="72"/>
      <c r="O87" s="72"/>
      <c r="P87" s="72"/>
      <c r="Q87" s="72"/>
      <c r="R87" s="72"/>
      <c r="S87" s="73"/>
      <c r="T87" s="26"/>
      <c r="AB87" s="2"/>
    </row>
    <row r="88" spans="1:28" ht="24.75" customHeight="1">
      <c r="A88" s="60" t="s">
        <v>21</v>
      </c>
      <c r="B88" s="61"/>
      <c r="C88" s="61"/>
      <c r="D88" s="61"/>
      <c r="E88" s="61"/>
      <c r="F88" s="62"/>
      <c r="G88" s="74" t="s">
        <v>304</v>
      </c>
      <c r="H88" s="75"/>
      <c r="I88" s="75"/>
      <c r="J88" s="75"/>
      <c r="K88" s="75"/>
      <c r="L88" s="75"/>
      <c r="M88" s="75"/>
      <c r="N88" s="75"/>
      <c r="O88" s="75"/>
      <c r="P88" s="75"/>
      <c r="Q88" s="75"/>
      <c r="R88" s="75"/>
      <c r="S88" s="76"/>
      <c r="T88" s="26"/>
      <c r="AB88" s="2"/>
    </row>
    <row r="89" spans="1:28" ht="24" customHeight="1">
      <c r="A89" s="60" t="s">
        <v>1</v>
      </c>
      <c r="B89" s="61"/>
      <c r="C89" s="61"/>
      <c r="D89" s="61"/>
      <c r="E89" s="61"/>
      <c r="F89" s="62"/>
      <c r="G89" s="63" t="s">
        <v>260</v>
      </c>
      <c r="H89" s="64"/>
      <c r="I89" s="64"/>
      <c r="J89" s="64"/>
      <c r="K89" s="64"/>
      <c r="L89" s="64"/>
      <c r="M89" s="64"/>
      <c r="N89" s="64"/>
      <c r="O89" s="64"/>
      <c r="P89" s="64"/>
      <c r="Q89" s="64"/>
      <c r="R89" s="64"/>
      <c r="S89" s="65"/>
      <c r="T89" s="26"/>
      <c r="AB89" s="2"/>
    </row>
    <row r="90" spans="1:28" ht="26.25" customHeight="1">
      <c r="A90" s="60" t="s">
        <v>2</v>
      </c>
      <c r="B90" s="61"/>
      <c r="C90" s="61"/>
      <c r="D90" s="61"/>
      <c r="E90" s="61"/>
      <c r="F90" s="62"/>
      <c r="G90" s="66" t="s">
        <v>251</v>
      </c>
      <c r="H90" s="67"/>
      <c r="I90" s="67"/>
      <c r="J90" s="67"/>
      <c r="K90" s="67"/>
      <c r="L90" s="67"/>
      <c r="M90" s="67"/>
      <c r="N90" s="67"/>
      <c r="O90" s="67"/>
      <c r="P90" s="67"/>
      <c r="Q90" s="67"/>
      <c r="R90" s="67"/>
      <c r="S90" s="68"/>
      <c r="T90" s="26"/>
      <c r="AB90" s="2"/>
    </row>
    <row r="91" spans="20:21" s="1" customFormat="1" ht="12">
      <c r="T91" s="26"/>
      <c r="U91" s="26"/>
    </row>
    <row r="92" spans="1:30" s="1" customFormat="1" ht="16.5" customHeight="1">
      <c r="A92" s="69"/>
      <c r="B92" s="69"/>
      <c r="C92" s="69"/>
      <c r="D92" s="69"/>
      <c r="L92" s="26"/>
      <c r="M92" s="26"/>
      <c r="N92" s="26"/>
      <c r="O92" s="26"/>
      <c r="P92" s="26"/>
      <c r="Q92" s="26"/>
      <c r="R92" s="26"/>
      <c r="S92" s="26"/>
      <c r="T92" s="26"/>
      <c r="U92" s="26"/>
      <c r="V92" s="26"/>
      <c r="W92" s="26"/>
      <c r="X92" s="26"/>
      <c r="Y92" s="26"/>
      <c r="Z92" s="26"/>
      <c r="AA92" s="26"/>
      <c r="AB92" s="26"/>
      <c r="AC92" s="26"/>
      <c r="AD92" s="26"/>
    </row>
    <row r="93" spans="12:30" s="1" customFormat="1" ht="20.25" customHeight="1">
      <c r="L93" s="26"/>
      <c r="M93" s="26"/>
      <c r="N93" s="26"/>
      <c r="O93" s="26"/>
      <c r="P93" s="26"/>
      <c r="Q93" s="26"/>
      <c r="R93" s="26"/>
      <c r="S93" s="26"/>
      <c r="T93" s="26"/>
      <c r="U93" s="26"/>
      <c r="V93" s="26"/>
      <c r="W93" s="26"/>
      <c r="X93" s="26"/>
      <c r="Y93" s="26"/>
      <c r="Z93" s="26"/>
      <c r="AA93" s="26"/>
      <c r="AB93" s="26"/>
      <c r="AC93" s="26"/>
      <c r="AD93" s="26"/>
    </row>
    <row r="94" spans="12:30" s="1" customFormat="1" ht="12">
      <c r="L94" s="70"/>
      <c r="M94" s="70"/>
      <c r="N94" s="70"/>
      <c r="O94" s="70"/>
      <c r="P94" s="70"/>
      <c r="Q94" s="70"/>
      <c r="R94" s="70"/>
      <c r="S94" s="70"/>
      <c r="T94" s="70"/>
      <c r="U94" s="70"/>
      <c r="V94" s="70"/>
      <c r="W94" s="70"/>
      <c r="X94" s="26"/>
      <c r="Y94" s="26"/>
      <c r="Z94" s="26"/>
      <c r="AA94" s="26"/>
      <c r="AB94" s="26"/>
      <c r="AC94" s="26"/>
      <c r="AD94" s="26"/>
    </row>
    <row r="95" spans="12:30" s="1" customFormat="1" ht="12">
      <c r="L95" s="26"/>
      <c r="M95" s="26"/>
      <c r="N95" s="26"/>
      <c r="O95" s="26"/>
      <c r="P95" s="26"/>
      <c r="Q95" s="26"/>
      <c r="R95" s="26"/>
      <c r="S95" s="26"/>
      <c r="T95" s="26"/>
      <c r="U95" s="26"/>
      <c r="V95" s="26"/>
      <c r="W95" s="26"/>
      <c r="X95" s="26"/>
      <c r="Y95" s="26"/>
      <c r="Z95" s="26"/>
      <c r="AA95" s="26"/>
      <c r="AB95" s="26"/>
      <c r="AC95" s="26"/>
      <c r="AD95" s="26"/>
    </row>
    <row r="96" spans="12:30" s="1" customFormat="1" ht="12">
      <c r="L96" s="26"/>
      <c r="M96" s="26"/>
      <c r="N96" s="26"/>
      <c r="O96" s="26"/>
      <c r="P96" s="26"/>
      <c r="Q96" s="26"/>
      <c r="R96" s="26"/>
      <c r="S96" s="26"/>
      <c r="T96" s="26"/>
      <c r="U96" s="26"/>
      <c r="V96" s="26"/>
      <c r="W96" s="26"/>
      <c r="X96" s="26"/>
      <c r="Y96" s="26"/>
      <c r="Z96" s="26"/>
      <c r="AA96" s="26"/>
      <c r="AB96" s="26"/>
      <c r="AC96" s="26"/>
      <c r="AD96" s="26"/>
    </row>
    <row r="97" spans="12:30" s="1" customFormat="1" ht="12">
      <c r="L97" s="26"/>
      <c r="M97" s="26"/>
      <c r="N97" s="26"/>
      <c r="O97" s="26"/>
      <c r="P97" s="26"/>
      <c r="Q97" s="26"/>
      <c r="R97" s="26"/>
      <c r="S97" s="26"/>
      <c r="T97" s="26"/>
      <c r="U97" s="26"/>
      <c r="V97" s="26"/>
      <c r="W97" s="26"/>
      <c r="X97" s="26"/>
      <c r="Y97" s="26"/>
      <c r="Z97" s="26"/>
      <c r="AA97" s="26"/>
      <c r="AB97" s="26"/>
      <c r="AC97" s="26"/>
      <c r="AD97" s="26"/>
    </row>
    <row r="98" spans="12:30" s="1" customFormat="1" ht="12">
      <c r="L98" s="26"/>
      <c r="M98" s="26"/>
      <c r="N98" s="26"/>
      <c r="O98" s="26"/>
      <c r="P98" s="26"/>
      <c r="Q98" s="26"/>
      <c r="R98" s="26"/>
      <c r="S98" s="26"/>
      <c r="T98" s="26"/>
      <c r="U98" s="26"/>
      <c r="V98" s="26"/>
      <c r="W98" s="26"/>
      <c r="X98" s="26"/>
      <c r="Y98" s="26"/>
      <c r="Z98" s="26"/>
      <c r="AA98" s="26"/>
      <c r="AB98" s="26"/>
      <c r="AC98" s="26"/>
      <c r="AD98" s="26"/>
    </row>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sheetData>
  <sheetProtection/>
  <mergeCells count="63">
    <mergeCell ref="A92:D92"/>
    <mergeCell ref="L94:W94"/>
    <mergeCell ref="A88:F88"/>
    <mergeCell ref="G88:S88"/>
    <mergeCell ref="A89:F89"/>
    <mergeCell ref="G89:S89"/>
    <mergeCell ref="A90:F90"/>
    <mergeCell ref="G90:S90"/>
    <mergeCell ref="H77:H84"/>
    <mergeCell ref="I77:I84"/>
    <mergeCell ref="A86:F86"/>
    <mergeCell ref="G86:S86"/>
    <mergeCell ref="A87:F87"/>
    <mergeCell ref="G87:S87"/>
    <mergeCell ref="P77:P84"/>
    <mergeCell ref="Q77:Q84"/>
    <mergeCell ref="R77:R84"/>
    <mergeCell ref="S77:S84"/>
    <mergeCell ref="A85:F85"/>
    <mergeCell ref="G85:S85"/>
    <mergeCell ref="J77:J84"/>
    <mergeCell ref="K77:K84"/>
    <mergeCell ref="L77:L84"/>
    <mergeCell ref="M77:M84"/>
    <mergeCell ref="A77:A84"/>
    <mergeCell ref="B77:B84"/>
    <mergeCell ref="C77:C84"/>
    <mergeCell ref="D77:D84"/>
    <mergeCell ref="E77:E84"/>
    <mergeCell ref="G77:G84"/>
    <mergeCell ref="N77:N84"/>
    <mergeCell ref="O77:O84"/>
    <mergeCell ref="A1:S1"/>
    <mergeCell ref="A2:S2"/>
    <mergeCell ref="A4:S4"/>
    <mergeCell ref="A50:S50"/>
    <mergeCell ref="A54:S54"/>
    <mergeCell ref="A62:S62"/>
    <mergeCell ref="A74:S74"/>
    <mergeCell ref="A76:S76"/>
    <mergeCell ref="A15:S15"/>
    <mergeCell ref="A19:S19"/>
    <mergeCell ref="A27:S27"/>
    <mergeCell ref="A39:S39"/>
    <mergeCell ref="A41:S41"/>
    <mergeCell ref="A42:A49"/>
    <mergeCell ref="B42:B49"/>
    <mergeCell ref="C42:C49"/>
    <mergeCell ref="D42:D49"/>
    <mergeCell ref="E42:E49"/>
    <mergeCell ref="G42:G49"/>
    <mergeCell ref="H42:H49"/>
    <mergeCell ref="I42:I49"/>
    <mergeCell ref="J42:J49"/>
    <mergeCell ref="Q42:Q49"/>
    <mergeCell ref="R42:R49"/>
    <mergeCell ref="S42:S49"/>
    <mergeCell ref="K42:K49"/>
    <mergeCell ref="L42:L49"/>
    <mergeCell ref="M42:M49"/>
    <mergeCell ref="N42:N49"/>
    <mergeCell ref="O42:O49"/>
    <mergeCell ref="P42:P49"/>
  </mergeCells>
  <hyperlinks>
    <hyperlink ref="G89" r:id="rId1" display="arqmichael.acp@gmail.com "/>
  </hyperlinks>
  <printOptions/>
  <pageMargins left="0.31496062992125984" right="0.11811023622047245" top="0.7480314960629921" bottom="0.7480314960629921" header="0.31496062992125984" footer="0.31496062992125984"/>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AD98"/>
  <sheetViews>
    <sheetView zoomScale="85" zoomScaleNormal="85" zoomScalePageLayoutView="0" workbookViewId="0" topLeftCell="A39">
      <selection activeCell="A41" sqref="A41:S52"/>
    </sheetView>
  </sheetViews>
  <sheetFormatPr defaultColWidth="6.421875" defaultRowHeight="12.75"/>
  <cols>
    <col min="1" max="1" width="4.57421875" style="2" customWidth="1"/>
    <col min="2" max="2" width="17.00390625" style="2" customWidth="1"/>
    <col min="3" max="3" width="21.140625" style="2" customWidth="1"/>
    <col min="4" max="4" width="21.00390625" style="2" customWidth="1"/>
    <col min="5" max="5" width="28.8515625" style="2" customWidth="1"/>
    <col min="6" max="6" width="22.7109375" style="2" customWidth="1"/>
    <col min="7" max="7" width="17.421875" style="2" customWidth="1"/>
    <col min="8" max="8" width="15.57421875" style="2" customWidth="1"/>
    <col min="9" max="9" width="11.421875" style="2" customWidth="1"/>
    <col min="10" max="10" width="16.57421875" style="2" customWidth="1"/>
    <col min="11" max="11" width="11.28125" style="2" customWidth="1"/>
    <col min="12" max="12" width="15.140625" style="2" customWidth="1"/>
    <col min="13" max="13" width="17.57421875" style="2" customWidth="1"/>
    <col min="14" max="14" width="9.421875" style="2" customWidth="1"/>
    <col min="15" max="15" width="10.8515625" style="2" customWidth="1"/>
    <col min="16" max="16" width="8.421875" style="2" customWidth="1"/>
    <col min="17" max="17" width="10.421875" style="2" customWidth="1"/>
    <col min="18" max="18" width="8.7109375" style="2" customWidth="1"/>
    <col min="19" max="19" width="8.57421875" style="2" customWidth="1"/>
    <col min="20" max="28" width="6.421875" style="1" customWidth="1"/>
    <col min="29" max="16384" width="6.421875" style="2" customWidth="1"/>
  </cols>
  <sheetData>
    <row r="1" spans="1:19" ht="35.25" customHeight="1">
      <c r="A1" s="77" t="s">
        <v>5</v>
      </c>
      <c r="B1" s="77"/>
      <c r="C1" s="77"/>
      <c r="D1" s="77"/>
      <c r="E1" s="77"/>
      <c r="F1" s="77"/>
      <c r="G1" s="77"/>
      <c r="H1" s="78"/>
      <c r="I1" s="78"/>
      <c r="J1" s="78"/>
      <c r="K1" s="78"/>
      <c r="L1" s="78"/>
      <c r="M1" s="78"/>
      <c r="N1" s="78"/>
      <c r="O1" s="78"/>
      <c r="P1" s="78"/>
      <c r="Q1" s="78"/>
      <c r="R1" s="78"/>
      <c r="S1" s="78"/>
    </row>
    <row r="2" spans="1:19" ht="33" customHeight="1">
      <c r="A2" s="77" t="s">
        <v>60</v>
      </c>
      <c r="B2" s="78"/>
      <c r="C2" s="78"/>
      <c r="D2" s="78"/>
      <c r="E2" s="78"/>
      <c r="F2" s="78"/>
      <c r="G2" s="78"/>
      <c r="H2" s="78"/>
      <c r="I2" s="78"/>
      <c r="J2" s="78"/>
      <c r="K2" s="78"/>
      <c r="L2" s="78"/>
      <c r="M2" s="78"/>
      <c r="N2" s="78"/>
      <c r="O2" s="78"/>
      <c r="P2" s="78"/>
      <c r="Q2" s="78"/>
      <c r="R2" s="78"/>
      <c r="S2" s="78"/>
    </row>
    <row r="3" spans="1:28" ht="174.75" customHeight="1">
      <c r="A3" s="20" t="s">
        <v>6</v>
      </c>
      <c r="B3" s="20" t="s">
        <v>8</v>
      </c>
      <c r="C3" s="20" t="s">
        <v>9</v>
      </c>
      <c r="D3" s="20" t="s">
        <v>253</v>
      </c>
      <c r="E3" s="20" t="s">
        <v>254</v>
      </c>
      <c r="F3" s="20" t="s">
        <v>10</v>
      </c>
      <c r="G3" s="20" t="s">
        <v>255</v>
      </c>
      <c r="H3" s="20" t="s">
        <v>11</v>
      </c>
      <c r="I3" s="20" t="s">
        <v>256</v>
      </c>
      <c r="J3" s="20" t="s">
        <v>257</v>
      </c>
      <c r="K3" s="20" t="s">
        <v>12</v>
      </c>
      <c r="L3" s="20" t="s">
        <v>13</v>
      </c>
      <c r="M3" s="20" t="s">
        <v>258</v>
      </c>
      <c r="N3" s="20" t="s">
        <v>259</v>
      </c>
      <c r="O3" s="20" t="s">
        <v>14</v>
      </c>
      <c r="P3" s="20" t="s">
        <v>61</v>
      </c>
      <c r="Q3" s="20" t="s">
        <v>15</v>
      </c>
      <c r="R3" s="20" t="s">
        <v>16</v>
      </c>
      <c r="S3" s="20" t="s">
        <v>17</v>
      </c>
      <c r="AB3" s="2"/>
    </row>
    <row r="4" spans="1:28" ht="34.5" customHeight="1">
      <c r="A4" s="51" t="s">
        <v>22</v>
      </c>
      <c r="B4" s="52"/>
      <c r="C4" s="52"/>
      <c r="D4" s="52"/>
      <c r="E4" s="52"/>
      <c r="F4" s="52"/>
      <c r="G4" s="52"/>
      <c r="H4" s="52"/>
      <c r="I4" s="52"/>
      <c r="J4" s="52"/>
      <c r="K4" s="52"/>
      <c r="L4" s="52"/>
      <c r="M4" s="52"/>
      <c r="N4" s="52"/>
      <c r="O4" s="52"/>
      <c r="P4" s="52"/>
      <c r="Q4" s="52"/>
      <c r="R4" s="52"/>
      <c r="S4" s="53"/>
      <c r="AB4" s="2"/>
    </row>
    <row r="5" spans="1:27" s="4" customFormat="1" ht="104.25" customHeight="1">
      <c r="A5" s="28">
        <v>1</v>
      </c>
      <c r="B5" s="28" t="s">
        <v>65</v>
      </c>
      <c r="C5" s="28" t="s">
        <v>23</v>
      </c>
      <c r="D5" s="28" t="s">
        <v>28</v>
      </c>
      <c r="E5" s="28" t="s">
        <v>262</v>
      </c>
      <c r="F5" s="28" t="s">
        <v>263</v>
      </c>
      <c r="G5" s="28" t="s">
        <v>29</v>
      </c>
      <c r="H5" s="28" t="s">
        <v>296</v>
      </c>
      <c r="I5" s="28" t="s">
        <v>30</v>
      </c>
      <c r="J5" s="28" t="s">
        <v>31</v>
      </c>
      <c r="K5" s="28" t="s">
        <v>7</v>
      </c>
      <c r="L5" s="28" t="s">
        <v>32</v>
      </c>
      <c r="M5" s="28" t="s">
        <v>264</v>
      </c>
      <c r="N5" s="28" t="s">
        <v>25</v>
      </c>
      <c r="O5" s="28" t="s">
        <v>265</v>
      </c>
      <c r="P5" s="28" t="s">
        <v>234</v>
      </c>
      <c r="Q5" s="28">
        <v>9</v>
      </c>
      <c r="R5" s="28"/>
      <c r="S5" s="29">
        <v>1</v>
      </c>
      <c r="T5" s="10"/>
      <c r="U5" s="3"/>
      <c r="V5" s="3"/>
      <c r="W5" s="3"/>
      <c r="X5" s="3"/>
      <c r="Y5" s="3"/>
      <c r="Z5" s="3"/>
      <c r="AA5" s="3"/>
    </row>
    <row r="6" spans="1:27" s="4" customFormat="1" ht="153">
      <c r="A6" s="28">
        <v>2</v>
      </c>
      <c r="B6" s="28" t="s">
        <v>42</v>
      </c>
      <c r="C6" s="28" t="s">
        <v>266</v>
      </c>
      <c r="D6" s="28" t="s">
        <v>34</v>
      </c>
      <c r="E6" s="28" t="s">
        <v>270</v>
      </c>
      <c r="F6" s="28" t="s">
        <v>267</v>
      </c>
      <c r="G6" s="28" t="s">
        <v>24</v>
      </c>
      <c r="H6" s="28" t="s">
        <v>268</v>
      </c>
      <c r="I6" s="28" t="s">
        <v>269</v>
      </c>
      <c r="J6" s="28" t="s">
        <v>31</v>
      </c>
      <c r="K6" s="28" t="str">
        <f aca="true" t="shared" si="0" ref="K6:N7">K5</f>
        <v>Dirección de Planificación</v>
      </c>
      <c r="L6" s="28" t="str">
        <f t="shared" si="0"/>
        <v>Santa María y Manabí: Telf. 62340304</v>
      </c>
      <c r="M6" s="28" t="str">
        <f t="shared" si="0"/>
        <v>Atención personalizada en la Dirección de Planificación</v>
      </c>
      <c r="N6" s="28" t="str">
        <f t="shared" si="0"/>
        <v>no</v>
      </c>
      <c r="O6" s="28" t="s">
        <v>265</v>
      </c>
      <c r="P6" s="28" t="s">
        <v>234</v>
      </c>
      <c r="Q6" s="28">
        <v>0</v>
      </c>
      <c r="R6" s="28"/>
      <c r="S6" s="29">
        <v>0</v>
      </c>
      <c r="T6" s="10"/>
      <c r="U6" s="3"/>
      <c r="V6" s="3"/>
      <c r="W6" s="3"/>
      <c r="X6" s="3"/>
      <c r="Y6" s="3"/>
      <c r="Z6" s="3"/>
      <c r="AA6" s="3"/>
    </row>
    <row r="7" spans="1:27" s="4" customFormat="1" ht="120" customHeight="1">
      <c r="A7" s="28">
        <v>3</v>
      </c>
      <c r="B7" s="28" t="s">
        <v>66</v>
      </c>
      <c r="C7" s="28" t="s">
        <v>67</v>
      </c>
      <c r="D7" s="28" t="s">
        <v>217</v>
      </c>
      <c r="E7" s="28" t="s">
        <v>294</v>
      </c>
      <c r="F7" s="28" t="s">
        <v>295</v>
      </c>
      <c r="G7" s="28" t="s">
        <v>24</v>
      </c>
      <c r="H7" s="30" t="s">
        <v>298</v>
      </c>
      <c r="I7" s="28" t="s">
        <v>35</v>
      </c>
      <c r="J7" s="28" t="s">
        <v>31</v>
      </c>
      <c r="K7" s="28" t="str">
        <f t="shared" si="0"/>
        <v>Dirección de Planificación</v>
      </c>
      <c r="L7" s="28" t="str">
        <f t="shared" si="0"/>
        <v>Santa María y Manabí: Telf. 62340304</v>
      </c>
      <c r="M7" s="28" t="str">
        <f t="shared" si="0"/>
        <v>Atención personalizada en la Dirección de Planificación</v>
      </c>
      <c r="N7" s="28" t="str">
        <f t="shared" si="0"/>
        <v>no</v>
      </c>
      <c r="O7" s="28" t="s">
        <v>202</v>
      </c>
      <c r="P7" s="28" t="s">
        <v>234</v>
      </c>
      <c r="Q7" s="28">
        <v>0</v>
      </c>
      <c r="R7" s="28"/>
      <c r="S7" s="29">
        <v>0</v>
      </c>
      <c r="T7" s="10"/>
      <c r="U7" s="3"/>
      <c r="V7" s="3"/>
      <c r="W7" s="3"/>
      <c r="X7" s="3"/>
      <c r="Y7" s="3"/>
      <c r="Z7" s="3"/>
      <c r="AA7" s="3"/>
    </row>
    <row r="8" spans="1:27" s="4" customFormat="1" ht="153">
      <c r="A8" s="28">
        <v>4</v>
      </c>
      <c r="B8" s="28" t="s">
        <v>297</v>
      </c>
      <c r="C8" s="28" t="s">
        <v>271</v>
      </c>
      <c r="D8" s="28" t="s">
        <v>272</v>
      </c>
      <c r="E8" s="28" t="s">
        <v>273</v>
      </c>
      <c r="F8" s="28" t="s">
        <v>274</v>
      </c>
      <c r="G8" s="28" t="s">
        <v>51</v>
      </c>
      <c r="H8" s="28" t="s">
        <v>275</v>
      </c>
      <c r="I8" s="28" t="s">
        <v>281</v>
      </c>
      <c r="J8" s="28" t="s">
        <v>31</v>
      </c>
      <c r="K8" s="28" t="str">
        <f>K6</f>
        <v>Dirección de Planificación</v>
      </c>
      <c r="L8" s="28" t="s">
        <v>32</v>
      </c>
      <c r="M8" s="28" t="s">
        <v>33</v>
      </c>
      <c r="N8" s="28" t="s">
        <v>25</v>
      </c>
      <c r="O8" s="28" t="s">
        <v>276</v>
      </c>
      <c r="P8" s="28" t="s">
        <v>234</v>
      </c>
      <c r="Q8" s="28">
        <v>1</v>
      </c>
      <c r="R8" s="28"/>
      <c r="S8" s="29">
        <v>1</v>
      </c>
      <c r="T8" s="10"/>
      <c r="U8" s="3"/>
      <c r="V8" s="3"/>
      <c r="W8" s="3"/>
      <c r="X8" s="3"/>
      <c r="Y8" s="3"/>
      <c r="Z8" s="3"/>
      <c r="AA8" s="3"/>
    </row>
    <row r="9" spans="1:27" s="4" customFormat="1" ht="108" customHeight="1">
      <c r="A9" s="28">
        <v>5</v>
      </c>
      <c r="B9" s="28" t="s">
        <v>299</v>
      </c>
      <c r="C9" s="28" t="s">
        <v>301</v>
      </c>
      <c r="D9" s="28" t="s">
        <v>36</v>
      </c>
      <c r="E9" s="28" t="s">
        <v>302</v>
      </c>
      <c r="F9" s="28" t="s">
        <v>218</v>
      </c>
      <c r="G9" s="28" t="s">
        <v>52</v>
      </c>
      <c r="H9" s="28" t="s">
        <v>303</v>
      </c>
      <c r="I9" s="28" t="s">
        <v>300</v>
      </c>
      <c r="J9" s="28" t="s">
        <v>31</v>
      </c>
      <c r="K9" s="28" t="str">
        <f>K8</f>
        <v>Dirección de Planificación</v>
      </c>
      <c r="L9" s="28" t="s">
        <v>32</v>
      </c>
      <c r="M9" s="28" t="s">
        <v>33</v>
      </c>
      <c r="N9" s="28" t="s">
        <v>25</v>
      </c>
      <c r="O9" s="28" t="s">
        <v>276</v>
      </c>
      <c r="P9" s="28" t="s">
        <v>234</v>
      </c>
      <c r="Q9" s="28">
        <v>0</v>
      </c>
      <c r="R9" s="28"/>
      <c r="S9" s="29">
        <v>0</v>
      </c>
      <c r="T9" s="10"/>
      <c r="U9" s="3"/>
      <c r="V9" s="3"/>
      <c r="W9" s="3"/>
      <c r="X9" s="3"/>
      <c r="Y9" s="3"/>
      <c r="Z9" s="3"/>
      <c r="AA9" s="3"/>
    </row>
    <row r="10" spans="1:27" s="4" customFormat="1" ht="70.5" customHeight="1">
      <c r="A10" s="28">
        <v>6</v>
      </c>
      <c r="B10" s="28" t="s">
        <v>37</v>
      </c>
      <c r="C10" s="28" t="s">
        <v>38</v>
      </c>
      <c r="D10" s="28" t="s">
        <v>286</v>
      </c>
      <c r="E10" s="28" t="s">
        <v>39</v>
      </c>
      <c r="F10" s="28" t="s">
        <v>62</v>
      </c>
      <c r="G10" s="28" t="s">
        <v>53</v>
      </c>
      <c r="H10" s="28" t="s">
        <v>40</v>
      </c>
      <c r="I10" s="28" t="s">
        <v>41</v>
      </c>
      <c r="J10" s="28" t="s">
        <v>49</v>
      </c>
      <c r="K10" s="28" t="str">
        <f>K9</f>
        <v>Dirección de Planificación</v>
      </c>
      <c r="L10" s="28" t="s">
        <v>57</v>
      </c>
      <c r="M10" s="28" t="s">
        <v>33</v>
      </c>
      <c r="N10" s="28" t="s">
        <v>25</v>
      </c>
      <c r="O10" s="28" t="s">
        <v>202</v>
      </c>
      <c r="P10" s="28" t="s">
        <v>234</v>
      </c>
      <c r="Q10" s="28">
        <v>105</v>
      </c>
      <c r="R10" s="28"/>
      <c r="S10" s="29">
        <v>1</v>
      </c>
      <c r="T10" s="10"/>
      <c r="U10" s="3"/>
      <c r="V10" s="3"/>
      <c r="W10" s="3"/>
      <c r="X10" s="3"/>
      <c r="Y10" s="3"/>
      <c r="Z10" s="3"/>
      <c r="AA10" s="3"/>
    </row>
    <row r="11" spans="1:27" s="4" customFormat="1" ht="96" customHeight="1">
      <c r="A11" s="28">
        <v>7</v>
      </c>
      <c r="B11" s="28" t="s">
        <v>43</v>
      </c>
      <c r="C11" s="28" t="s">
        <v>44</v>
      </c>
      <c r="D11" s="28" t="s">
        <v>277</v>
      </c>
      <c r="E11" s="28" t="s">
        <v>45</v>
      </c>
      <c r="F11" s="28" t="s">
        <v>46</v>
      </c>
      <c r="G11" s="28" t="s">
        <v>54</v>
      </c>
      <c r="H11" s="28" t="s">
        <v>47</v>
      </c>
      <c r="I11" s="28" t="s">
        <v>41</v>
      </c>
      <c r="J11" s="28" t="s">
        <v>49</v>
      </c>
      <c r="K11" s="28" t="str">
        <f>K10</f>
        <v>Dirección de Planificación</v>
      </c>
      <c r="L11" s="28" t="s">
        <v>58</v>
      </c>
      <c r="M11" s="28" t="s">
        <v>33</v>
      </c>
      <c r="N11" s="28" t="s">
        <v>25</v>
      </c>
      <c r="O11" s="28" t="s">
        <v>276</v>
      </c>
      <c r="P11" s="28" t="s">
        <v>234</v>
      </c>
      <c r="Q11" s="28">
        <v>35</v>
      </c>
      <c r="R11" s="28"/>
      <c r="S11" s="29">
        <v>1</v>
      </c>
      <c r="T11" s="10"/>
      <c r="U11" s="3"/>
      <c r="V11" s="3"/>
      <c r="W11" s="3"/>
      <c r="X11" s="3"/>
      <c r="Y11" s="3"/>
      <c r="Z11" s="3"/>
      <c r="AA11" s="3"/>
    </row>
    <row r="12" spans="1:27" s="4" customFormat="1" ht="98.25" customHeight="1">
      <c r="A12" s="28">
        <v>8</v>
      </c>
      <c r="B12" s="28" t="s">
        <v>291</v>
      </c>
      <c r="C12" s="28" t="s">
        <v>48</v>
      </c>
      <c r="D12" s="28" t="s">
        <v>292</v>
      </c>
      <c r="E12" s="28" t="s">
        <v>63</v>
      </c>
      <c r="F12" s="28" t="s">
        <v>64</v>
      </c>
      <c r="G12" s="28" t="s">
        <v>55</v>
      </c>
      <c r="H12" s="28" t="s">
        <v>47</v>
      </c>
      <c r="I12" s="28" t="s">
        <v>41</v>
      </c>
      <c r="J12" s="28" t="s">
        <v>49</v>
      </c>
      <c r="K12" s="28" t="str">
        <f>K11</f>
        <v>Dirección de Planificación</v>
      </c>
      <c r="L12" s="28" t="s">
        <v>59</v>
      </c>
      <c r="M12" s="28" t="s">
        <v>33</v>
      </c>
      <c r="N12" s="28" t="s">
        <v>25</v>
      </c>
      <c r="O12" s="28" t="s">
        <v>293</v>
      </c>
      <c r="P12" s="28" t="s">
        <v>234</v>
      </c>
      <c r="Q12" s="28">
        <v>17</v>
      </c>
      <c r="R12" s="28"/>
      <c r="S12" s="29">
        <v>1</v>
      </c>
      <c r="T12" s="10"/>
      <c r="U12" s="3"/>
      <c r="V12" s="3"/>
      <c r="W12" s="3"/>
      <c r="X12" s="3"/>
      <c r="Y12" s="3"/>
      <c r="Z12" s="3"/>
      <c r="AA12" s="3"/>
    </row>
    <row r="13" spans="1:27" s="4" customFormat="1" ht="92.25" customHeight="1">
      <c r="A13" s="28">
        <v>9</v>
      </c>
      <c r="B13" s="28" t="s">
        <v>282</v>
      </c>
      <c r="C13" s="28" t="s">
        <v>283</v>
      </c>
      <c r="D13" s="28" t="s">
        <v>284</v>
      </c>
      <c r="E13" s="28" t="s">
        <v>278</v>
      </c>
      <c r="F13" s="28" t="s">
        <v>285</v>
      </c>
      <c r="G13" s="28" t="s">
        <v>55</v>
      </c>
      <c r="H13" s="28" t="s">
        <v>279</v>
      </c>
      <c r="I13" s="28" t="s">
        <v>280</v>
      </c>
      <c r="J13" s="28" t="s">
        <v>49</v>
      </c>
      <c r="K13" s="28" t="str">
        <f>K12</f>
        <v>Dirección de Planificación</v>
      </c>
      <c r="L13" s="28" t="s">
        <v>59</v>
      </c>
      <c r="M13" s="28" t="s">
        <v>33</v>
      </c>
      <c r="N13" s="28" t="s">
        <v>25</v>
      </c>
      <c r="O13" s="28" t="s">
        <v>276</v>
      </c>
      <c r="P13" s="28" t="s">
        <v>234</v>
      </c>
      <c r="Q13" s="28">
        <v>11</v>
      </c>
      <c r="R13" s="28"/>
      <c r="S13" s="29">
        <v>1</v>
      </c>
      <c r="T13" s="10"/>
      <c r="U13" s="3"/>
      <c r="V13" s="3"/>
      <c r="W13" s="3"/>
      <c r="X13" s="3"/>
      <c r="Y13" s="3"/>
      <c r="Z13" s="3"/>
      <c r="AA13" s="3"/>
    </row>
    <row r="14" spans="1:27" s="4" customFormat="1" ht="92.25" customHeight="1">
      <c r="A14" s="28">
        <v>10</v>
      </c>
      <c r="B14" s="28" t="s">
        <v>305</v>
      </c>
      <c r="C14" s="28" t="s">
        <v>26</v>
      </c>
      <c r="D14" s="28" t="s">
        <v>50</v>
      </c>
      <c r="E14" s="28" t="s">
        <v>287</v>
      </c>
      <c r="F14" s="28" t="s">
        <v>288</v>
      </c>
      <c r="G14" s="28" t="s">
        <v>56</v>
      </c>
      <c r="H14" s="28" t="s">
        <v>289</v>
      </c>
      <c r="I14" s="28" t="s">
        <v>290</v>
      </c>
      <c r="J14" s="28" t="s">
        <v>49</v>
      </c>
      <c r="K14" s="28" t="str">
        <f>K11</f>
        <v>Dirección de Planificación</v>
      </c>
      <c r="L14" s="28" t="s">
        <v>32</v>
      </c>
      <c r="M14" s="28" t="s">
        <v>33</v>
      </c>
      <c r="N14" s="28" t="s">
        <v>25</v>
      </c>
      <c r="O14" s="28" t="s">
        <v>265</v>
      </c>
      <c r="P14" s="28" t="s">
        <v>234</v>
      </c>
      <c r="Q14" s="28">
        <v>2</v>
      </c>
      <c r="R14" s="28"/>
      <c r="S14" s="29">
        <v>1</v>
      </c>
      <c r="T14" s="10"/>
      <c r="U14" s="3"/>
      <c r="V14" s="3"/>
      <c r="W14" s="3"/>
      <c r="X14" s="3"/>
      <c r="Y14" s="3"/>
      <c r="Z14" s="3"/>
      <c r="AA14" s="3"/>
    </row>
    <row r="15" spans="1:27" s="4" customFormat="1" ht="28.5" customHeight="1">
      <c r="A15" s="51" t="s">
        <v>219</v>
      </c>
      <c r="B15" s="52"/>
      <c r="C15" s="52"/>
      <c r="D15" s="52"/>
      <c r="E15" s="52"/>
      <c r="F15" s="52"/>
      <c r="G15" s="52"/>
      <c r="H15" s="52"/>
      <c r="I15" s="52"/>
      <c r="J15" s="52"/>
      <c r="K15" s="52"/>
      <c r="L15" s="52"/>
      <c r="M15" s="52"/>
      <c r="N15" s="52"/>
      <c r="O15" s="52"/>
      <c r="P15" s="52"/>
      <c r="Q15" s="52"/>
      <c r="R15" s="52"/>
      <c r="S15" s="53"/>
      <c r="T15" s="10"/>
      <c r="U15" s="3"/>
      <c r="V15" s="3"/>
      <c r="W15" s="3"/>
      <c r="X15" s="3"/>
      <c r="Y15" s="3"/>
      <c r="Z15" s="3"/>
      <c r="AA15" s="3"/>
    </row>
    <row r="16" spans="1:27" s="4" customFormat="1" ht="117.75" customHeight="1">
      <c r="A16" s="28">
        <v>1</v>
      </c>
      <c r="B16" s="28" t="s">
        <v>220</v>
      </c>
      <c r="C16" s="28" t="s">
        <v>69</v>
      </c>
      <c r="D16" s="28" t="s">
        <v>70</v>
      </c>
      <c r="E16" s="28" t="s">
        <v>71</v>
      </c>
      <c r="F16" s="28" t="s">
        <v>72</v>
      </c>
      <c r="G16" s="28" t="s">
        <v>24</v>
      </c>
      <c r="H16" s="28" t="s">
        <v>73</v>
      </c>
      <c r="I16" s="28" t="s">
        <v>74</v>
      </c>
      <c r="J16" s="28" t="s">
        <v>75</v>
      </c>
      <c r="K16" s="28" t="s">
        <v>76</v>
      </c>
      <c r="L16" s="28" t="s">
        <v>32</v>
      </c>
      <c r="M16" s="28" t="s">
        <v>33</v>
      </c>
      <c r="N16" s="28" t="s">
        <v>25</v>
      </c>
      <c r="O16" s="28" t="s">
        <v>77</v>
      </c>
      <c r="P16" s="28"/>
      <c r="Q16" s="28">
        <v>34</v>
      </c>
      <c r="R16" s="28">
        <v>34</v>
      </c>
      <c r="S16" s="29">
        <v>1</v>
      </c>
      <c r="T16" s="10"/>
      <c r="U16" s="3"/>
      <c r="V16" s="3"/>
      <c r="W16" s="3"/>
      <c r="X16" s="3"/>
      <c r="Y16" s="3"/>
      <c r="Z16" s="3"/>
      <c r="AA16" s="3"/>
    </row>
    <row r="17" spans="1:27" s="4" customFormat="1" ht="117" customHeight="1">
      <c r="A17" s="28">
        <v>2</v>
      </c>
      <c r="B17" s="28" t="s">
        <v>78</v>
      </c>
      <c r="C17" s="28" t="s">
        <v>79</v>
      </c>
      <c r="D17" s="28" t="s">
        <v>221</v>
      </c>
      <c r="E17" s="28" t="s">
        <v>80</v>
      </c>
      <c r="F17" s="28" t="s">
        <v>81</v>
      </c>
      <c r="G17" s="28" t="s">
        <v>24</v>
      </c>
      <c r="H17" s="28" t="s">
        <v>82</v>
      </c>
      <c r="I17" s="28" t="s">
        <v>222</v>
      </c>
      <c r="J17" s="28" t="s">
        <v>75</v>
      </c>
      <c r="K17" s="28" t="s">
        <v>76</v>
      </c>
      <c r="L17" s="28" t="s">
        <v>32</v>
      </c>
      <c r="M17" s="28" t="s">
        <v>33</v>
      </c>
      <c r="N17" s="28" t="s">
        <v>25</v>
      </c>
      <c r="O17" s="28" t="s">
        <v>25</v>
      </c>
      <c r="P17" s="28"/>
      <c r="Q17" s="28">
        <v>58</v>
      </c>
      <c r="R17" s="28">
        <v>58</v>
      </c>
      <c r="S17" s="29">
        <v>1</v>
      </c>
      <c r="T17" s="10"/>
      <c r="U17" s="3"/>
      <c r="V17" s="3"/>
      <c r="W17" s="3"/>
      <c r="X17" s="3"/>
      <c r="Y17" s="3"/>
      <c r="Z17" s="3"/>
      <c r="AA17" s="3"/>
    </row>
    <row r="18" spans="1:27" s="4" customFormat="1" ht="92.25" customHeight="1">
      <c r="A18" s="28">
        <v>3</v>
      </c>
      <c r="B18" s="28" t="s">
        <v>83</v>
      </c>
      <c r="C18" s="28" t="s">
        <v>84</v>
      </c>
      <c r="D18" s="28" t="s">
        <v>85</v>
      </c>
      <c r="E18" s="28" t="s">
        <v>233</v>
      </c>
      <c r="F18" s="28" t="s">
        <v>86</v>
      </c>
      <c r="G18" s="28" t="s">
        <v>24</v>
      </c>
      <c r="H18" s="28" t="s">
        <v>87</v>
      </c>
      <c r="I18" s="28" t="s">
        <v>88</v>
      </c>
      <c r="J18" s="28" t="s">
        <v>89</v>
      </c>
      <c r="K18" s="28" t="s">
        <v>76</v>
      </c>
      <c r="L18" s="28" t="s">
        <v>32</v>
      </c>
      <c r="M18" s="28" t="s">
        <v>33</v>
      </c>
      <c r="N18" s="28" t="s">
        <v>25</v>
      </c>
      <c r="O18" s="28" t="s">
        <v>25</v>
      </c>
      <c r="P18" s="28"/>
      <c r="Q18" s="28">
        <v>12</v>
      </c>
      <c r="R18" s="28">
        <v>12</v>
      </c>
      <c r="S18" s="29">
        <v>1</v>
      </c>
      <c r="T18" s="10"/>
      <c r="U18" s="3"/>
      <c r="V18" s="3"/>
      <c r="W18" s="3"/>
      <c r="X18" s="3"/>
      <c r="Y18" s="3"/>
      <c r="Z18" s="3"/>
      <c r="AA18" s="3"/>
    </row>
    <row r="19" spans="1:27" s="4" customFormat="1" ht="24" customHeight="1">
      <c r="A19" s="51" t="s">
        <v>308</v>
      </c>
      <c r="B19" s="52"/>
      <c r="C19" s="52"/>
      <c r="D19" s="52"/>
      <c r="E19" s="52"/>
      <c r="F19" s="52"/>
      <c r="G19" s="52"/>
      <c r="H19" s="52"/>
      <c r="I19" s="52"/>
      <c r="J19" s="52"/>
      <c r="K19" s="52"/>
      <c r="L19" s="52"/>
      <c r="M19" s="52"/>
      <c r="N19" s="52"/>
      <c r="O19" s="52"/>
      <c r="P19" s="52"/>
      <c r="Q19" s="52"/>
      <c r="R19" s="52"/>
      <c r="S19" s="53"/>
      <c r="T19" s="10"/>
      <c r="U19" s="3"/>
      <c r="V19" s="3"/>
      <c r="W19" s="3"/>
      <c r="X19" s="3"/>
      <c r="Y19" s="3"/>
      <c r="Z19" s="3"/>
      <c r="AA19" s="3"/>
    </row>
    <row r="20" spans="1:27" s="4" customFormat="1" ht="207" customHeight="1">
      <c r="A20" s="28">
        <v>1</v>
      </c>
      <c r="B20" s="28" t="s">
        <v>90</v>
      </c>
      <c r="C20" s="28" t="s">
        <v>91</v>
      </c>
      <c r="D20" s="28" t="s">
        <v>92</v>
      </c>
      <c r="E20" s="21" t="s">
        <v>223</v>
      </c>
      <c r="F20" s="28" t="s">
        <v>93</v>
      </c>
      <c r="G20" s="28" t="s">
        <v>24</v>
      </c>
      <c r="H20" s="28" t="s">
        <v>224</v>
      </c>
      <c r="I20" s="28" t="s">
        <v>94</v>
      </c>
      <c r="J20" s="28" t="s">
        <v>95</v>
      </c>
      <c r="K20" s="28" t="s">
        <v>96</v>
      </c>
      <c r="L20" s="28" t="s">
        <v>32</v>
      </c>
      <c r="M20" s="28" t="s">
        <v>33</v>
      </c>
      <c r="N20" s="28" t="s">
        <v>97</v>
      </c>
      <c r="O20" s="28"/>
      <c r="P20" s="28"/>
      <c r="Q20" s="28"/>
      <c r="R20" s="28"/>
      <c r="S20" s="29">
        <v>0</v>
      </c>
      <c r="T20" s="10"/>
      <c r="U20" s="3"/>
      <c r="V20" s="3"/>
      <c r="W20" s="3"/>
      <c r="X20" s="3"/>
      <c r="Y20" s="3"/>
      <c r="Z20" s="3"/>
      <c r="AA20" s="3"/>
    </row>
    <row r="21" spans="1:27" s="4" customFormat="1" ht="92.25" customHeight="1">
      <c r="A21" s="28">
        <v>2</v>
      </c>
      <c r="B21" s="28" t="s">
        <v>225</v>
      </c>
      <c r="C21" s="28" t="s">
        <v>98</v>
      </c>
      <c r="D21" s="28" t="s">
        <v>99</v>
      </c>
      <c r="E21" s="28" t="s">
        <v>100</v>
      </c>
      <c r="F21" s="28" t="s">
        <v>226</v>
      </c>
      <c r="G21" s="28" t="s">
        <v>24</v>
      </c>
      <c r="H21" s="28" t="s">
        <v>101</v>
      </c>
      <c r="I21" s="28" t="s">
        <v>102</v>
      </c>
      <c r="J21" s="28" t="s">
        <v>103</v>
      </c>
      <c r="K21" s="28" t="s">
        <v>96</v>
      </c>
      <c r="L21" s="28" t="s">
        <v>57</v>
      </c>
      <c r="M21" s="28" t="s">
        <v>33</v>
      </c>
      <c r="N21" s="28" t="s">
        <v>97</v>
      </c>
      <c r="O21" s="28"/>
      <c r="P21" s="28"/>
      <c r="Q21" s="28">
        <v>44</v>
      </c>
      <c r="R21" s="28">
        <v>44</v>
      </c>
      <c r="S21" s="29">
        <v>1</v>
      </c>
      <c r="T21" s="10"/>
      <c r="U21" s="3"/>
      <c r="V21" s="3"/>
      <c r="W21" s="3"/>
      <c r="X21" s="3"/>
      <c r="Y21" s="3"/>
      <c r="Z21" s="3"/>
      <c r="AA21" s="3"/>
    </row>
    <row r="22" spans="1:27" s="4" customFormat="1" ht="75.75" customHeight="1">
      <c r="A22" s="28">
        <v>3</v>
      </c>
      <c r="B22" s="28" t="s">
        <v>104</v>
      </c>
      <c r="C22" s="28" t="s">
        <v>105</v>
      </c>
      <c r="D22" s="28" t="s">
        <v>106</v>
      </c>
      <c r="E22" s="28" t="s">
        <v>227</v>
      </c>
      <c r="F22" s="28" t="s">
        <v>107</v>
      </c>
      <c r="G22" s="28" t="s">
        <v>24</v>
      </c>
      <c r="H22" s="28" t="s">
        <v>108</v>
      </c>
      <c r="I22" s="28" t="s">
        <v>109</v>
      </c>
      <c r="J22" s="28" t="s">
        <v>103</v>
      </c>
      <c r="K22" s="28" t="s">
        <v>96</v>
      </c>
      <c r="L22" s="28" t="s">
        <v>58</v>
      </c>
      <c r="M22" s="28" t="s">
        <v>33</v>
      </c>
      <c r="N22" s="28" t="s">
        <v>97</v>
      </c>
      <c r="O22" s="28"/>
      <c r="P22" s="28"/>
      <c r="Q22" s="28">
        <v>44</v>
      </c>
      <c r="R22" s="28">
        <v>44</v>
      </c>
      <c r="S22" s="29">
        <v>1</v>
      </c>
      <c r="T22" s="10"/>
      <c r="U22" s="3"/>
      <c r="V22" s="3"/>
      <c r="W22" s="3"/>
      <c r="X22" s="3"/>
      <c r="Y22" s="3"/>
      <c r="Z22" s="3"/>
      <c r="AA22" s="3"/>
    </row>
    <row r="23" spans="1:27" s="4" customFormat="1" ht="111.75" customHeight="1">
      <c r="A23" s="28">
        <v>4</v>
      </c>
      <c r="B23" s="28" t="s">
        <v>110</v>
      </c>
      <c r="C23" s="28" t="s">
        <v>111</v>
      </c>
      <c r="D23" s="28" t="s">
        <v>106</v>
      </c>
      <c r="E23" s="28" t="s">
        <v>228</v>
      </c>
      <c r="F23" s="28" t="s">
        <v>112</v>
      </c>
      <c r="G23" s="28" t="s">
        <v>24</v>
      </c>
      <c r="H23" s="28" t="s">
        <v>113</v>
      </c>
      <c r="I23" s="28" t="s">
        <v>114</v>
      </c>
      <c r="J23" s="28" t="s">
        <v>89</v>
      </c>
      <c r="K23" s="28" t="s">
        <v>96</v>
      </c>
      <c r="L23" s="28" t="s">
        <v>59</v>
      </c>
      <c r="M23" s="28" t="s">
        <v>33</v>
      </c>
      <c r="N23" s="28" t="s">
        <v>97</v>
      </c>
      <c r="O23" s="28"/>
      <c r="P23" s="28"/>
      <c r="Q23" s="28">
        <v>44</v>
      </c>
      <c r="R23" s="28">
        <v>44</v>
      </c>
      <c r="S23" s="29">
        <v>1</v>
      </c>
      <c r="T23" s="10"/>
      <c r="U23" s="3"/>
      <c r="V23" s="3"/>
      <c r="W23" s="3"/>
      <c r="X23" s="3"/>
      <c r="Y23" s="3"/>
      <c r="Z23" s="3"/>
      <c r="AA23" s="3"/>
    </row>
    <row r="24" spans="1:27" s="4" customFormat="1" ht="116.25" customHeight="1">
      <c r="A24" s="28">
        <v>5</v>
      </c>
      <c r="B24" s="28" t="s">
        <v>115</v>
      </c>
      <c r="C24" s="28" t="s">
        <v>116</v>
      </c>
      <c r="D24" s="28" t="s">
        <v>106</v>
      </c>
      <c r="E24" s="28" t="s">
        <v>117</v>
      </c>
      <c r="F24" s="28" t="s">
        <v>118</v>
      </c>
      <c r="G24" s="28" t="s">
        <v>24</v>
      </c>
      <c r="H24" s="28" t="s">
        <v>113</v>
      </c>
      <c r="I24" s="28" t="s">
        <v>19</v>
      </c>
      <c r="J24" s="28" t="s">
        <v>119</v>
      </c>
      <c r="K24" s="28" t="s">
        <v>96</v>
      </c>
      <c r="L24" s="28" t="s">
        <v>172</v>
      </c>
      <c r="M24" s="28" t="s">
        <v>33</v>
      </c>
      <c r="N24" s="28"/>
      <c r="O24" s="28"/>
      <c r="P24" s="28"/>
      <c r="Q24" s="28">
        <v>19</v>
      </c>
      <c r="R24" s="28">
        <v>19</v>
      </c>
      <c r="S24" s="29">
        <v>1</v>
      </c>
      <c r="T24" s="10"/>
      <c r="U24" s="3"/>
      <c r="V24" s="3"/>
      <c r="W24" s="3"/>
      <c r="X24" s="3"/>
      <c r="Y24" s="3"/>
      <c r="Z24" s="3"/>
      <c r="AA24" s="3"/>
    </row>
    <row r="25" spans="1:27" s="4" customFormat="1" ht="171.75" customHeight="1">
      <c r="A25" s="28">
        <v>6</v>
      </c>
      <c r="B25" s="28" t="s">
        <v>120</v>
      </c>
      <c r="C25" s="28" t="s">
        <v>121</v>
      </c>
      <c r="D25" s="28" t="s">
        <v>229</v>
      </c>
      <c r="E25" s="28" t="s">
        <v>122</v>
      </c>
      <c r="F25" s="28" t="s">
        <v>123</v>
      </c>
      <c r="G25" s="28" t="s">
        <v>24</v>
      </c>
      <c r="H25" s="28" t="s">
        <v>124</v>
      </c>
      <c r="I25" s="28" t="s">
        <v>114</v>
      </c>
      <c r="J25" s="28" t="s">
        <v>103</v>
      </c>
      <c r="K25" s="28" t="s">
        <v>96</v>
      </c>
      <c r="L25" s="28" t="s">
        <v>173</v>
      </c>
      <c r="M25" s="28" t="s">
        <v>33</v>
      </c>
      <c r="N25" s="28"/>
      <c r="O25" s="28"/>
      <c r="P25" s="28"/>
      <c r="Q25" s="28"/>
      <c r="R25" s="28"/>
      <c r="S25" s="29">
        <v>0</v>
      </c>
      <c r="T25" s="10"/>
      <c r="U25" s="3"/>
      <c r="V25" s="3"/>
      <c r="W25" s="3"/>
      <c r="X25" s="3"/>
      <c r="Y25" s="3"/>
      <c r="Z25" s="3"/>
      <c r="AA25" s="3"/>
    </row>
    <row r="26" spans="1:27" s="4" customFormat="1" ht="92.25" customHeight="1">
      <c r="A26" s="28">
        <v>7</v>
      </c>
      <c r="B26" s="28" t="s">
        <v>133</v>
      </c>
      <c r="C26" s="28" t="s">
        <v>134</v>
      </c>
      <c r="D26" s="28" t="s">
        <v>135</v>
      </c>
      <c r="E26" s="28" t="s">
        <v>136</v>
      </c>
      <c r="F26" s="28" t="s">
        <v>137</v>
      </c>
      <c r="G26" s="28" t="s">
        <v>138</v>
      </c>
      <c r="H26" s="28">
        <v>0</v>
      </c>
      <c r="I26" s="28" t="s">
        <v>114</v>
      </c>
      <c r="J26" s="28" t="s">
        <v>139</v>
      </c>
      <c r="K26" s="28" t="s">
        <v>96</v>
      </c>
      <c r="L26" s="28" t="s">
        <v>140</v>
      </c>
      <c r="M26" s="28" t="s">
        <v>141</v>
      </c>
      <c r="N26" s="28" t="s">
        <v>25</v>
      </c>
      <c r="O26" s="28"/>
      <c r="P26" s="28"/>
      <c r="Q26" s="28">
        <v>5</v>
      </c>
      <c r="R26" s="28">
        <v>5</v>
      </c>
      <c r="S26" s="29">
        <v>1</v>
      </c>
      <c r="T26" s="10"/>
      <c r="U26" s="3"/>
      <c r="V26" s="3"/>
      <c r="W26" s="3"/>
      <c r="X26" s="3"/>
      <c r="Y26" s="3"/>
      <c r="Z26" s="3"/>
      <c r="AA26" s="3"/>
    </row>
    <row r="27" spans="1:27" s="4" customFormat="1" ht="27.75" customHeight="1">
      <c r="A27" s="51" t="s">
        <v>309</v>
      </c>
      <c r="B27" s="52"/>
      <c r="C27" s="52"/>
      <c r="D27" s="52"/>
      <c r="E27" s="52"/>
      <c r="F27" s="52"/>
      <c r="G27" s="52"/>
      <c r="H27" s="52"/>
      <c r="I27" s="52"/>
      <c r="J27" s="52"/>
      <c r="K27" s="52"/>
      <c r="L27" s="52"/>
      <c r="M27" s="52"/>
      <c r="N27" s="52"/>
      <c r="O27" s="52"/>
      <c r="P27" s="52"/>
      <c r="Q27" s="52"/>
      <c r="R27" s="52"/>
      <c r="S27" s="53"/>
      <c r="T27" s="10"/>
      <c r="U27" s="3"/>
      <c r="V27" s="3"/>
      <c r="W27" s="3"/>
      <c r="X27" s="3"/>
      <c r="Y27" s="3"/>
      <c r="Z27" s="3"/>
      <c r="AA27" s="3"/>
    </row>
    <row r="28" spans="1:27" s="4" customFormat="1" ht="111.75" customHeight="1">
      <c r="A28" s="31">
        <v>1</v>
      </c>
      <c r="B28" s="14" t="s">
        <v>230</v>
      </c>
      <c r="C28" s="14" t="s">
        <v>231</v>
      </c>
      <c r="D28" s="14" t="s">
        <v>235</v>
      </c>
      <c r="E28" s="14" t="s">
        <v>136</v>
      </c>
      <c r="F28" s="14" t="s">
        <v>156</v>
      </c>
      <c r="G28" s="14" t="s">
        <v>24</v>
      </c>
      <c r="H28" s="14" t="s">
        <v>157</v>
      </c>
      <c r="I28" s="14" t="s">
        <v>158</v>
      </c>
      <c r="J28" s="14" t="s">
        <v>159</v>
      </c>
      <c r="K28" s="14" t="s">
        <v>236</v>
      </c>
      <c r="L28" s="14" t="s">
        <v>160</v>
      </c>
      <c r="M28" s="14" t="s">
        <v>161</v>
      </c>
      <c r="N28" s="14"/>
      <c r="O28" s="14"/>
      <c r="P28" s="14"/>
      <c r="Q28" s="14"/>
      <c r="R28" s="14"/>
      <c r="S28" s="15"/>
      <c r="T28" s="10"/>
      <c r="U28" s="3"/>
      <c r="V28" s="3"/>
      <c r="W28" s="3"/>
      <c r="X28" s="3"/>
      <c r="Y28" s="3"/>
      <c r="Z28" s="3"/>
      <c r="AA28" s="3"/>
    </row>
    <row r="29" spans="1:27" s="4" customFormat="1" ht="92.25" customHeight="1">
      <c r="A29" s="31">
        <v>2</v>
      </c>
      <c r="B29" s="14" t="s">
        <v>162</v>
      </c>
      <c r="C29" s="14" t="s">
        <v>232</v>
      </c>
      <c r="D29" s="14" t="s">
        <v>106</v>
      </c>
      <c r="E29" s="14" t="s">
        <v>136</v>
      </c>
      <c r="F29" s="14" t="s">
        <v>163</v>
      </c>
      <c r="G29" s="14" t="s">
        <v>24</v>
      </c>
      <c r="H29" s="14" t="s">
        <v>157</v>
      </c>
      <c r="I29" s="14" t="s">
        <v>164</v>
      </c>
      <c r="J29" s="14" t="s">
        <v>159</v>
      </c>
      <c r="K29" s="14" t="s">
        <v>236</v>
      </c>
      <c r="L29" s="14" t="s">
        <v>160</v>
      </c>
      <c r="M29" s="14" t="s">
        <v>165</v>
      </c>
      <c r="N29" s="14"/>
      <c r="O29" s="14"/>
      <c r="P29" s="14"/>
      <c r="Q29" s="14"/>
      <c r="R29" s="14"/>
      <c r="S29" s="15"/>
      <c r="T29" s="10"/>
      <c r="U29" s="3"/>
      <c r="V29" s="3"/>
      <c r="W29" s="3"/>
      <c r="X29" s="3"/>
      <c r="Y29" s="3"/>
      <c r="Z29" s="3"/>
      <c r="AA29" s="3"/>
    </row>
    <row r="30" spans="1:27" s="4" customFormat="1" ht="92.25" customHeight="1">
      <c r="A30" s="31">
        <v>3</v>
      </c>
      <c r="B30" s="14" t="s">
        <v>166</v>
      </c>
      <c r="C30" s="14" t="s">
        <v>203</v>
      </c>
      <c r="D30" s="14" t="s">
        <v>237</v>
      </c>
      <c r="E30" s="14" t="s">
        <v>204</v>
      </c>
      <c r="F30" s="14" t="s">
        <v>167</v>
      </c>
      <c r="G30" s="14" t="s">
        <v>24</v>
      </c>
      <c r="H30" s="14" t="s">
        <v>157</v>
      </c>
      <c r="I30" s="14" t="s">
        <v>109</v>
      </c>
      <c r="J30" s="14" t="s">
        <v>168</v>
      </c>
      <c r="K30" s="14" t="s">
        <v>236</v>
      </c>
      <c r="L30" s="14" t="s">
        <v>160</v>
      </c>
      <c r="M30" s="14" t="s">
        <v>165</v>
      </c>
      <c r="N30" s="14"/>
      <c r="O30" s="14"/>
      <c r="P30" s="14"/>
      <c r="Q30" s="14"/>
      <c r="R30" s="14"/>
      <c r="S30" s="15"/>
      <c r="T30" s="10"/>
      <c r="U30" s="3"/>
      <c r="V30" s="3"/>
      <c r="W30" s="3"/>
      <c r="X30" s="3"/>
      <c r="Y30" s="3"/>
      <c r="Z30" s="3"/>
      <c r="AA30" s="3"/>
    </row>
    <row r="31" spans="1:27" s="4" customFormat="1" ht="92.25" customHeight="1">
      <c r="A31" s="31">
        <v>4</v>
      </c>
      <c r="B31" s="14" t="s">
        <v>170</v>
      </c>
      <c r="C31" s="14" t="s">
        <v>171</v>
      </c>
      <c r="D31" s="14" t="s">
        <v>238</v>
      </c>
      <c r="E31" s="14" t="s">
        <v>169</v>
      </c>
      <c r="F31" s="14" t="s">
        <v>205</v>
      </c>
      <c r="G31" s="14" t="s">
        <v>24</v>
      </c>
      <c r="H31" s="14" t="s">
        <v>157</v>
      </c>
      <c r="I31" s="14" t="s">
        <v>109</v>
      </c>
      <c r="J31" s="14" t="s">
        <v>168</v>
      </c>
      <c r="K31" s="14" t="s">
        <v>236</v>
      </c>
      <c r="L31" s="14" t="s">
        <v>160</v>
      </c>
      <c r="M31" s="14" t="s">
        <v>165</v>
      </c>
      <c r="N31" s="14"/>
      <c r="O31" s="14"/>
      <c r="P31" s="14"/>
      <c r="Q31" s="14"/>
      <c r="R31" s="14"/>
      <c r="S31" s="15"/>
      <c r="T31" s="10"/>
      <c r="U31" s="3"/>
      <c r="V31" s="3"/>
      <c r="W31" s="3"/>
      <c r="X31" s="3"/>
      <c r="Y31" s="3"/>
      <c r="Z31" s="3"/>
      <c r="AA31" s="3"/>
    </row>
    <row r="32" spans="1:27" s="4" customFormat="1" ht="158.25" customHeight="1">
      <c r="A32" s="31">
        <v>5</v>
      </c>
      <c r="B32" s="14" t="s">
        <v>239</v>
      </c>
      <c r="C32" s="14" t="s">
        <v>174</v>
      </c>
      <c r="D32" s="14" t="s">
        <v>240</v>
      </c>
      <c r="E32" s="14" t="s">
        <v>206</v>
      </c>
      <c r="F32" s="14" t="s">
        <v>175</v>
      </c>
      <c r="G32" s="14" t="s">
        <v>176</v>
      </c>
      <c r="H32" s="14" t="s">
        <v>177</v>
      </c>
      <c r="I32" s="14" t="s">
        <v>27</v>
      </c>
      <c r="J32" s="14" t="s">
        <v>178</v>
      </c>
      <c r="K32" s="14" t="s">
        <v>241</v>
      </c>
      <c r="L32" s="14" t="s">
        <v>179</v>
      </c>
      <c r="M32" s="14" t="s">
        <v>242</v>
      </c>
      <c r="N32" s="14" t="s">
        <v>180</v>
      </c>
      <c r="O32" s="16"/>
      <c r="P32" s="14"/>
      <c r="Q32" s="14">
        <f>40*11</f>
        <v>440</v>
      </c>
      <c r="R32" s="14">
        <f aca="true" t="shared" si="1" ref="R32:R38">+Q32</f>
        <v>440</v>
      </c>
      <c r="S32" s="15">
        <v>0.8</v>
      </c>
      <c r="T32" s="10"/>
      <c r="U32" s="3"/>
      <c r="V32" s="3"/>
      <c r="W32" s="3"/>
      <c r="X32" s="3"/>
      <c r="Y32" s="3"/>
      <c r="Z32" s="3"/>
      <c r="AA32" s="3"/>
    </row>
    <row r="33" spans="1:27" s="4" customFormat="1" ht="111.75" customHeight="1">
      <c r="A33" s="31">
        <v>6</v>
      </c>
      <c r="B33" s="14" t="s">
        <v>243</v>
      </c>
      <c r="C33" s="14" t="s">
        <v>174</v>
      </c>
      <c r="D33" s="14" t="s">
        <v>244</v>
      </c>
      <c r="E33" s="14" t="s">
        <v>207</v>
      </c>
      <c r="F33" s="14" t="s">
        <v>175</v>
      </c>
      <c r="G33" s="14" t="s">
        <v>176</v>
      </c>
      <c r="H33" s="14" t="s">
        <v>177</v>
      </c>
      <c r="I33" s="14" t="s">
        <v>27</v>
      </c>
      <c r="J33" s="14" t="s">
        <v>178</v>
      </c>
      <c r="K33" s="14" t="s">
        <v>241</v>
      </c>
      <c r="L33" s="14" t="s">
        <v>179</v>
      </c>
      <c r="M33" s="14" t="s">
        <v>245</v>
      </c>
      <c r="N33" s="14" t="s">
        <v>180</v>
      </c>
      <c r="O33" s="16"/>
      <c r="P33" s="14"/>
      <c r="Q33" s="14">
        <f>40*11</f>
        <v>440</v>
      </c>
      <c r="R33" s="14">
        <f t="shared" si="1"/>
        <v>440</v>
      </c>
      <c r="S33" s="15">
        <v>0.8</v>
      </c>
      <c r="T33" s="10"/>
      <c r="U33" s="3"/>
      <c r="V33" s="3"/>
      <c r="W33" s="3"/>
      <c r="X33" s="3"/>
      <c r="Y33" s="3"/>
      <c r="Z33" s="3"/>
      <c r="AA33" s="3"/>
    </row>
    <row r="34" spans="1:27" s="4" customFormat="1" ht="149.25" customHeight="1">
      <c r="A34" s="31">
        <v>7</v>
      </c>
      <c r="B34" s="14" t="s">
        <v>246</v>
      </c>
      <c r="C34" s="14" t="s">
        <v>174</v>
      </c>
      <c r="D34" s="14" t="s">
        <v>244</v>
      </c>
      <c r="E34" s="14" t="s">
        <v>207</v>
      </c>
      <c r="F34" s="14" t="s">
        <v>175</v>
      </c>
      <c r="G34" s="14" t="s">
        <v>176</v>
      </c>
      <c r="H34" s="14" t="s">
        <v>177</v>
      </c>
      <c r="I34" s="14" t="s">
        <v>27</v>
      </c>
      <c r="J34" s="14" t="s">
        <v>178</v>
      </c>
      <c r="K34" s="14" t="s">
        <v>241</v>
      </c>
      <c r="L34" s="14" t="s">
        <v>179</v>
      </c>
      <c r="M34" s="14" t="s">
        <v>245</v>
      </c>
      <c r="N34" s="14" t="s">
        <v>180</v>
      </c>
      <c r="O34" s="16"/>
      <c r="P34" s="14"/>
      <c r="Q34" s="14">
        <f>40*11</f>
        <v>440</v>
      </c>
      <c r="R34" s="14">
        <f t="shared" si="1"/>
        <v>440</v>
      </c>
      <c r="S34" s="15">
        <v>0.8</v>
      </c>
      <c r="T34" s="10"/>
      <c r="U34" s="3"/>
      <c r="V34" s="3"/>
      <c r="W34" s="3"/>
      <c r="X34" s="3"/>
      <c r="Y34" s="3"/>
      <c r="Z34" s="3"/>
      <c r="AA34" s="3"/>
    </row>
    <row r="35" spans="1:27" s="4" customFormat="1" ht="195.75" customHeight="1">
      <c r="A35" s="31">
        <v>8</v>
      </c>
      <c r="B35" s="14" t="s">
        <v>181</v>
      </c>
      <c r="C35" s="14" t="s">
        <v>208</v>
      </c>
      <c r="D35" s="14" t="s">
        <v>182</v>
      </c>
      <c r="E35" s="14" t="s">
        <v>209</v>
      </c>
      <c r="F35" s="14" t="s">
        <v>210</v>
      </c>
      <c r="G35" s="14" t="s">
        <v>24</v>
      </c>
      <c r="H35" s="14" t="s">
        <v>177</v>
      </c>
      <c r="I35" s="14" t="s">
        <v>27</v>
      </c>
      <c r="J35" s="14" t="s">
        <v>211</v>
      </c>
      <c r="K35" s="14" t="s">
        <v>241</v>
      </c>
      <c r="L35" s="14" t="s">
        <v>179</v>
      </c>
      <c r="M35" s="14" t="s">
        <v>183</v>
      </c>
      <c r="N35" s="14" t="s">
        <v>180</v>
      </c>
      <c r="O35" s="16"/>
      <c r="P35" s="14"/>
      <c r="Q35" s="14">
        <f>30*11</f>
        <v>330</v>
      </c>
      <c r="R35" s="14">
        <f t="shared" si="1"/>
        <v>330</v>
      </c>
      <c r="S35" s="15">
        <v>0.8</v>
      </c>
      <c r="T35" s="10"/>
      <c r="U35" s="3"/>
      <c r="V35" s="3"/>
      <c r="W35" s="3"/>
      <c r="X35" s="3"/>
      <c r="Y35" s="3"/>
      <c r="Z35" s="3"/>
      <c r="AA35" s="3"/>
    </row>
    <row r="36" spans="1:27" s="4" customFormat="1" ht="149.25" customHeight="1">
      <c r="A36" s="31">
        <v>9</v>
      </c>
      <c r="B36" s="14" t="s">
        <v>184</v>
      </c>
      <c r="C36" s="14" t="s">
        <v>185</v>
      </c>
      <c r="D36" s="14" t="s">
        <v>186</v>
      </c>
      <c r="E36" s="14" t="s">
        <v>187</v>
      </c>
      <c r="F36" s="14" t="s">
        <v>188</v>
      </c>
      <c r="G36" s="14" t="s">
        <v>24</v>
      </c>
      <c r="H36" s="14" t="s">
        <v>177</v>
      </c>
      <c r="I36" s="14" t="s">
        <v>27</v>
      </c>
      <c r="J36" s="14" t="s">
        <v>189</v>
      </c>
      <c r="K36" s="14" t="s">
        <v>241</v>
      </c>
      <c r="L36" s="14" t="s">
        <v>179</v>
      </c>
      <c r="M36" s="14" t="s">
        <v>247</v>
      </c>
      <c r="N36" s="14" t="s">
        <v>25</v>
      </c>
      <c r="O36" s="16"/>
      <c r="P36" s="14"/>
      <c r="Q36" s="14">
        <f>1114*11</f>
        <v>12254</v>
      </c>
      <c r="R36" s="14">
        <f t="shared" si="1"/>
        <v>12254</v>
      </c>
      <c r="S36" s="15">
        <v>0.9</v>
      </c>
      <c r="T36" s="10"/>
      <c r="U36" s="3"/>
      <c r="V36" s="3"/>
      <c r="W36" s="3"/>
      <c r="X36" s="3"/>
      <c r="Y36" s="3"/>
      <c r="Z36" s="3"/>
      <c r="AA36" s="3"/>
    </row>
    <row r="37" spans="1:27" s="4" customFormat="1" ht="92.25" customHeight="1">
      <c r="A37" s="31">
        <v>10</v>
      </c>
      <c r="B37" s="14" t="s">
        <v>191</v>
      </c>
      <c r="C37" s="14" t="s">
        <v>192</v>
      </c>
      <c r="D37" s="14" t="s">
        <v>193</v>
      </c>
      <c r="E37" s="14" t="s">
        <v>194</v>
      </c>
      <c r="F37" s="14" t="s">
        <v>212</v>
      </c>
      <c r="G37" s="14" t="s">
        <v>24</v>
      </c>
      <c r="H37" s="14" t="s">
        <v>177</v>
      </c>
      <c r="I37" s="14" t="s">
        <v>27</v>
      </c>
      <c r="J37" s="14" t="s">
        <v>195</v>
      </c>
      <c r="K37" s="14" t="s">
        <v>241</v>
      </c>
      <c r="L37" s="14" t="s">
        <v>179</v>
      </c>
      <c r="M37" s="14" t="s">
        <v>247</v>
      </c>
      <c r="N37" s="14" t="s">
        <v>25</v>
      </c>
      <c r="O37" s="16"/>
      <c r="P37" s="14"/>
      <c r="Q37" s="14">
        <f>150*11</f>
        <v>1650</v>
      </c>
      <c r="R37" s="14">
        <f t="shared" si="1"/>
        <v>1650</v>
      </c>
      <c r="S37" s="15">
        <v>0.75</v>
      </c>
      <c r="T37" s="10"/>
      <c r="U37" s="3"/>
      <c r="V37" s="3"/>
      <c r="W37" s="3"/>
      <c r="X37" s="3"/>
      <c r="Y37" s="3"/>
      <c r="Z37" s="3"/>
      <c r="AA37" s="3"/>
    </row>
    <row r="38" spans="1:27" s="4" customFormat="1" ht="92.25" customHeight="1">
      <c r="A38" s="31">
        <v>11</v>
      </c>
      <c r="B38" s="14" t="s">
        <v>213</v>
      </c>
      <c r="C38" s="14" t="s">
        <v>196</v>
      </c>
      <c r="D38" s="14" t="s">
        <v>197</v>
      </c>
      <c r="E38" s="14" t="s">
        <v>198</v>
      </c>
      <c r="F38" s="14" t="s">
        <v>199</v>
      </c>
      <c r="G38" s="14" t="s">
        <v>24</v>
      </c>
      <c r="H38" s="14" t="s">
        <v>177</v>
      </c>
      <c r="I38" s="14" t="s">
        <v>27</v>
      </c>
      <c r="J38" s="14" t="s">
        <v>189</v>
      </c>
      <c r="K38" s="14" t="s">
        <v>241</v>
      </c>
      <c r="L38" s="14" t="s">
        <v>179</v>
      </c>
      <c r="M38" s="14" t="s">
        <v>248</v>
      </c>
      <c r="N38" s="14" t="s">
        <v>25</v>
      </c>
      <c r="O38" s="16"/>
      <c r="P38" s="14"/>
      <c r="Q38" s="14">
        <f>1000*11</f>
        <v>11000</v>
      </c>
      <c r="R38" s="14">
        <f t="shared" si="1"/>
        <v>11000</v>
      </c>
      <c r="S38" s="15">
        <v>0.85</v>
      </c>
      <c r="T38" s="10"/>
      <c r="U38" s="3"/>
      <c r="V38" s="3"/>
      <c r="W38" s="3"/>
      <c r="X38" s="3"/>
      <c r="Y38" s="3"/>
      <c r="Z38" s="3"/>
      <c r="AA38" s="3"/>
    </row>
    <row r="39" spans="1:27" s="4" customFormat="1" ht="26.25" customHeight="1">
      <c r="A39" s="51" t="s">
        <v>68</v>
      </c>
      <c r="B39" s="52"/>
      <c r="C39" s="52"/>
      <c r="D39" s="52"/>
      <c r="E39" s="52"/>
      <c r="F39" s="52"/>
      <c r="G39" s="52"/>
      <c r="H39" s="52"/>
      <c r="I39" s="52"/>
      <c r="J39" s="52"/>
      <c r="K39" s="52"/>
      <c r="L39" s="52"/>
      <c r="M39" s="52"/>
      <c r="N39" s="52"/>
      <c r="O39" s="52"/>
      <c r="P39" s="52"/>
      <c r="Q39" s="52"/>
      <c r="R39" s="52"/>
      <c r="S39" s="53"/>
      <c r="T39" s="10"/>
      <c r="U39" s="3"/>
      <c r="V39" s="3"/>
      <c r="W39" s="3"/>
      <c r="X39" s="3"/>
      <c r="Y39" s="3"/>
      <c r="Z39" s="3"/>
      <c r="AA39" s="3"/>
    </row>
    <row r="40" spans="1:27" s="4" customFormat="1" ht="92.25" customHeight="1">
      <c r="A40" s="28">
        <v>1</v>
      </c>
      <c r="B40" s="28" t="s">
        <v>125</v>
      </c>
      <c r="C40" s="28" t="s">
        <v>126</v>
      </c>
      <c r="D40" s="28" t="s">
        <v>310</v>
      </c>
      <c r="E40" s="28" t="s">
        <v>311</v>
      </c>
      <c r="F40" s="28" t="s">
        <v>129</v>
      </c>
      <c r="G40" s="28" t="s">
        <v>312</v>
      </c>
      <c r="H40" s="28" t="s">
        <v>87</v>
      </c>
      <c r="I40" s="28" t="s">
        <v>313</v>
      </c>
      <c r="J40" s="28" t="s">
        <v>103</v>
      </c>
      <c r="K40" s="28" t="s">
        <v>314</v>
      </c>
      <c r="L40" s="28" t="s">
        <v>131</v>
      </c>
      <c r="M40" s="28" t="s">
        <v>132</v>
      </c>
      <c r="N40" s="28" t="s">
        <v>25</v>
      </c>
      <c r="O40" s="28"/>
      <c r="P40" s="28"/>
      <c r="Q40" s="28">
        <v>426</v>
      </c>
      <c r="R40" s="28">
        <f>+Q40</f>
        <v>426</v>
      </c>
      <c r="S40" s="29">
        <v>1</v>
      </c>
      <c r="T40" s="10"/>
      <c r="U40" s="3"/>
      <c r="V40" s="3"/>
      <c r="W40" s="3"/>
      <c r="X40" s="3"/>
      <c r="Y40" s="3"/>
      <c r="Z40" s="3"/>
      <c r="AA40" s="3"/>
    </row>
    <row r="41" spans="1:27" s="4" customFormat="1" ht="27.75" customHeight="1">
      <c r="A41" s="51" t="s">
        <v>201</v>
      </c>
      <c r="B41" s="52"/>
      <c r="C41" s="52"/>
      <c r="D41" s="52"/>
      <c r="E41" s="52"/>
      <c r="F41" s="52"/>
      <c r="G41" s="52"/>
      <c r="H41" s="52"/>
      <c r="I41" s="52"/>
      <c r="J41" s="52"/>
      <c r="K41" s="52"/>
      <c r="L41" s="52"/>
      <c r="M41" s="52"/>
      <c r="N41" s="52"/>
      <c r="O41" s="52"/>
      <c r="P41" s="52"/>
      <c r="Q41" s="52"/>
      <c r="R41" s="52"/>
      <c r="S41" s="53"/>
      <c r="T41" s="10"/>
      <c r="U41" s="3"/>
      <c r="V41" s="3"/>
      <c r="W41" s="3"/>
      <c r="X41" s="3"/>
      <c r="Y41" s="3"/>
      <c r="Z41" s="3"/>
      <c r="AA41" s="3"/>
    </row>
    <row r="42" spans="1:27" s="4" customFormat="1" ht="53.25" customHeight="1">
      <c r="A42" s="54"/>
      <c r="B42" s="57" t="s">
        <v>142</v>
      </c>
      <c r="C42" s="57" t="s">
        <v>252</v>
      </c>
      <c r="D42" s="57" t="s">
        <v>214</v>
      </c>
      <c r="E42" s="57" t="s">
        <v>215</v>
      </c>
      <c r="F42" s="17" t="s">
        <v>143</v>
      </c>
      <c r="G42" s="36" t="s">
        <v>144</v>
      </c>
      <c r="H42" s="39" t="s">
        <v>18</v>
      </c>
      <c r="I42" s="39" t="s">
        <v>145</v>
      </c>
      <c r="J42" s="36" t="s">
        <v>146</v>
      </c>
      <c r="K42" s="36" t="s">
        <v>147</v>
      </c>
      <c r="L42" s="48" t="s">
        <v>148</v>
      </c>
      <c r="M42" s="36" t="s">
        <v>190</v>
      </c>
      <c r="N42" s="39" t="s">
        <v>149</v>
      </c>
      <c r="O42" s="42"/>
      <c r="P42" s="42"/>
      <c r="Q42" s="45">
        <v>40</v>
      </c>
      <c r="R42" s="45">
        <v>240</v>
      </c>
      <c r="S42" s="33">
        <v>1</v>
      </c>
      <c r="T42" s="10"/>
      <c r="U42" s="3"/>
      <c r="V42" s="3"/>
      <c r="W42" s="3"/>
      <c r="X42" s="3"/>
      <c r="Y42" s="3"/>
      <c r="Z42" s="3"/>
      <c r="AA42" s="3"/>
    </row>
    <row r="43" spans="1:27" s="4" customFormat="1" ht="39" customHeight="1">
      <c r="A43" s="55"/>
      <c r="B43" s="58"/>
      <c r="C43" s="58"/>
      <c r="D43" s="58"/>
      <c r="E43" s="58"/>
      <c r="F43" s="27" t="s">
        <v>216</v>
      </c>
      <c r="G43" s="37"/>
      <c r="H43" s="40"/>
      <c r="I43" s="40"/>
      <c r="J43" s="37"/>
      <c r="K43" s="37"/>
      <c r="L43" s="49"/>
      <c r="M43" s="37"/>
      <c r="N43" s="40"/>
      <c r="O43" s="43"/>
      <c r="P43" s="43"/>
      <c r="Q43" s="46"/>
      <c r="R43" s="46"/>
      <c r="S43" s="34"/>
      <c r="T43" s="10"/>
      <c r="U43" s="3"/>
      <c r="V43" s="3"/>
      <c r="W43" s="3"/>
      <c r="X43" s="3"/>
      <c r="Y43" s="3"/>
      <c r="Z43" s="3"/>
      <c r="AA43" s="3"/>
    </row>
    <row r="44" spans="1:27" s="4" customFormat="1" ht="53.25" customHeight="1">
      <c r="A44" s="55"/>
      <c r="B44" s="58"/>
      <c r="C44" s="58"/>
      <c r="D44" s="58"/>
      <c r="E44" s="58"/>
      <c r="F44" s="27" t="s">
        <v>150</v>
      </c>
      <c r="G44" s="37"/>
      <c r="H44" s="40"/>
      <c r="I44" s="40"/>
      <c r="J44" s="37"/>
      <c r="K44" s="37"/>
      <c r="L44" s="49"/>
      <c r="M44" s="37"/>
      <c r="N44" s="40"/>
      <c r="O44" s="43"/>
      <c r="P44" s="43"/>
      <c r="Q44" s="46"/>
      <c r="R44" s="46"/>
      <c r="S44" s="34"/>
      <c r="T44" s="10"/>
      <c r="U44" s="3"/>
      <c r="V44" s="3"/>
      <c r="W44" s="3"/>
      <c r="X44" s="3"/>
      <c r="Y44" s="3"/>
      <c r="Z44" s="3"/>
      <c r="AA44" s="3"/>
    </row>
    <row r="45" spans="1:27" s="4" customFormat="1" ht="71.25" customHeight="1">
      <c r="A45" s="55"/>
      <c r="B45" s="58"/>
      <c r="C45" s="58"/>
      <c r="D45" s="58"/>
      <c r="E45" s="58"/>
      <c r="F45" s="27" t="s">
        <v>151</v>
      </c>
      <c r="G45" s="37"/>
      <c r="H45" s="40"/>
      <c r="I45" s="40"/>
      <c r="J45" s="37"/>
      <c r="K45" s="37"/>
      <c r="L45" s="49"/>
      <c r="M45" s="37"/>
      <c r="N45" s="40"/>
      <c r="O45" s="43"/>
      <c r="P45" s="43"/>
      <c r="Q45" s="46"/>
      <c r="R45" s="46"/>
      <c r="S45" s="34"/>
      <c r="T45" s="10"/>
      <c r="U45" s="3"/>
      <c r="V45" s="3"/>
      <c r="W45" s="3"/>
      <c r="X45" s="3"/>
      <c r="Y45" s="3"/>
      <c r="Z45" s="3"/>
      <c r="AA45" s="3"/>
    </row>
    <row r="46" spans="1:27" s="4" customFormat="1" ht="51.75" customHeight="1">
      <c r="A46" s="55"/>
      <c r="B46" s="58"/>
      <c r="C46" s="58"/>
      <c r="D46" s="58"/>
      <c r="E46" s="58"/>
      <c r="F46" s="27" t="s">
        <v>152</v>
      </c>
      <c r="G46" s="37"/>
      <c r="H46" s="40"/>
      <c r="I46" s="40"/>
      <c r="J46" s="37"/>
      <c r="K46" s="37"/>
      <c r="L46" s="49"/>
      <c r="M46" s="37"/>
      <c r="N46" s="40"/>
      <c r="O46" s="43"/>
      <c r="P46" s="43"/>
      <c r="Q46" s="46"/>
      <c r="R46" s="46"/>
      <c r="S46" s="34"/>
      <c r="T46" s="10"/>
      <c r="U46" s="3"/>
      <c r="V46" s="3"/>
      <c r="W46" s="3"/>
      <c r="X46" s="3"/>
      <c r="Y46" s="3"/>
      <c r="Z46" s="3"/>
      <c r="AA46" s="3"/>
    </row>
    <row r="47" spans="1:27" s="4" customFormat="1" ht="92.25" customHeight="1">
      <c r="A47" s="55"/>
      <c r="B47" s="58"/>
      <c r="C47" s="58"/>
      <c r="D47" s="58"/>
      <c r="E47" s="58"/>
      <c r="F47" s="27" t="s">
        <v>153</v>
      </c>
      <c r="G47" s="37"/>
      <c r="H47" s="40"/>
      <c r="I47" s="40"/>
      <c r="J47" s="37"/>
      <c r="K47" s="37"/>
      <c r="L47" s="49"/>
      <c r="M47" s="37"/>
      <c r="N47" s="40"/>
      <c r="O47" s="43"/>
      <c r="P47" s="43"/>
      <c r="Q47" s="46"/>
      <c r="R47" s="46"/>
      <c r="S47" s="34"/>
      <c r="T47" s="10"/>
      <c r="U47" s="3"/>
      <c r="V47" s="3"/>
      <c r="W47" s="3"/>
      <c r="X47" s="3"/>
      <c r="Y47" s="3"/>
      <c r="Z47" s="3"/>
      <c r="AA47" s="3"/>
    </row>
    <row r="48" spans="1:27" s="4" customFormat="1" ht="92.25" customHeight="1">
      <c r="A48" s="55"/>
      <c r="B48" s="58"/>
      <c r="C48" s="58"/>
      <c r="D48" s="58"/>
      <c r="E48" s="58"/>
      <c r="F48" s="27" t="s">
        <v>154</v>
      </c>
      <c r="G48" s="37"/>
      <c r="H48" s="40"/>
      <c r="I48" s="40"/>
      <c r="J48" s="37"/>
      <c r="K48" s="37"/>
      <c r="L48" s="49"/>
      <c r="M48" s="37"/>
      <c r="N48" s="40"/>
      <c r="O48" s="43"/>
      <c r="P48" s="43"/>
      <c r="Q48" s="46"/>
      <c r="R48" s="46"/>
      <c r="S48" s="34"/>
      <c r="T48" s="10"/>
      <c r="U48" s="3"/>
      <c r="V48" s="3"/>
      <c r="W48" s="3"/>
      <c r="X48" s="3"/>
      <c r="Y48" s="3"/>
      <c r="Z48" s="3"/>
      <c r="AA48" s="3"/>
    </row>
    <row r="49" spans="1:27" s="4" customFormat="1" ht="78" customHeight="1">
      <c r="A49" s="55"/>
      <c r="B49" s="58"/>
      <c r="C49" s="58"/>
      <c r="D49" s="58"/>
      <c r="E49" s="58"/>
      <c r="F49" s="27" t="s">
        <v>155</v>
      </c>
      <c r="G49" s="37"/>
      <c r="H49" s="40"/>
      <c r="I49" s="40"/>
      <c r="J49" s="37"/>
      <c r="K49" s="37"/>
      <c r="L49" s="49"/>
      <c r="M49" s="37"/>
      <c r="N49" s="40"/>
      <c r="O49" s="43"/>
      <c r="P49" s="43"/>
      <c r="Q49" s="46"/>
      <c r="R49" s="46"/>
      <c r="S49" s="34"/>
      <c r="T49" s="10"/>
      <c r="U49" s="3"/>
      <c r="V49" s="3"/>
      <c r="W49" s="3"/>
      <c r="X49" s="3"/>
      <c r="Y49" s="3"/>
      <c r="Z49" s="3"/>
      <c r="AA49" s="3"/>
    </row>
    <row r="50" spans="1:27" s="4" customFormat="1" ht="15" customHeight="1" hidden="1">
      <c r="A50" s="55"/>
      <c r="B50" s="58"/>
      <c r="C50" s="58"/>
      <c r="D50" s="58"/>
      <c r="E50" s="58"/>
      <c r="F50" s="27" t="s">
        <v>153</v>
      </c>
      <c r="G50" s="37"/>
      <c r="H50" s="40"/>
      <c r="I50" s="40"/>
      <c r="J50" s="37"/>
      <c r="K50" s="37"/>
      <c r="L50" s="49"/>
      <c r="M50" s="37"/>
      <c r="N50" s="40"/>
      <c r="O50" s="43"/>
      <c r="P50" s="43"/>
      <c r="Q50" s="46"/>
      <c r="R50" s="46"/>
      <c r="S50" s="34"/>
      <c r="T50" s="3"/>
      <c r="U50" s="3"/>
      <c r="V50" s="3"/>
      <c r="W50" s="3"/>
      <c r="X50" s="3"/>
      <c r="Y50" s="3"/>
      <c r="Z50" s="3"/>
      <c r="AA50" s="3"/>
    </row>
    <row r="51" spans="1:27" s="4" customFormat="1" ht="130.5" customHeight="1" hidden="1">
      <c r="A51" s="55"/>
      <c r="B51" s="58"/>
      <c r="C51" s="58"/>
      <c r="D51" s="58"/>
      <c r="E51" s="58"/>
      <c r="F51" s="27" t="s">
        <v>154</v>
      </c>
      <c r="G51" s="37"/>
      <c r="H51" s="40"/>
      <c r="I51" s="40"/>
      <c r="J51" s="37"/>
      <c r="K51" s="37"/>
      <c r="L51" s="49"/>
      <c r="M51" s="37"/>
      <c r="N51" s="40"/>
      <c r="O51" s="43"/>
      <c r="P51" s="43"/>
      <c r="Q51" s="46"/>
      <c r="R51" s="46"/>
      <c r="S51" s="34"/>
      <c r="T51" s="10"/>
      <c r="U51" s="3"/>
      <c r="V51" s="3"/>
      <c r="W51" s="3"/>
      <c r="X51" s="3"/>
      <c r="Y51" s="3"/>
      <c r="Z51" s="3"/>
      <c r="AA51" s="3"/>
    </row>
    <row r="52" spans="1:27" s="4" customFormat="1" ht="142.5" customHeight="1" hidden="1">
      <c r="A52" s="56"/>
      <c r="B52" s="59"/>
      <c r="C52" s="59"/>
      <c r="D52" s="59"/>
      <c r="E52" s="59"/>
      <c r="F52" s="27" t="s">
        <v>155</v>
      </c>
      <c r="G52" s="38"/>
      <c r="H52" s="41"/>
      <c r="I52" s="41"/>
      <c r="J52" s="38"/>
      <c r="K52" s="38"/>
      <c r="L52" s="50"/>
      <c r="M52" s="38"/>
      <c r="N52" s="41"/>
      <c r="O52" s="44"/>
      <c r="P52" s="44"/>
      <c r="Q52" s="47"/>
      <c r="R52" s="47"/>
      <c r="S52" s="35"/>
      <c r="T52" s="10"/>
      <c r="U52" s="3"/>
      <c r="V52" s="3"/>
      <c r="W52" s="3"/>
      <c r="X52" s="3"/>
      <c r="Y52" s="3"/>
      <c r="Z52" s="3"/>
      <c r="AA52" s="3"/>
    </row>
    <row r="53" spans="1:27" s="4" customFormat="1" ht="88.5" customHeight="1" hidden="1">
      <c r="A53" s="17">
        <v>4</v>
      </c>
      <c r="B53" s="17" t="s">
        <v>83</v>
      </c>
      <c r="C53" s="17" t="s">
        <v>84</v>
      </c>
      <c r="D53" s="17" t="s">
        <v>85</v>
      </c>
      <c r="E53" s="17" t="s">
        <v>233</v>
      </c>
      <c r="F53" s="17" t="s">
        <v>86</v>
      </c>
      <c r="G53" s="17" t="s">
        <v>24</v>
      </c>
      <c r="H53" s="17" t="s">
        <v>87</v>
      </c>
      <c r="I53" s="17" t="s">
        <v>88</v>
      </c>
      <c r="J53" s="17" t="s">
        <v>89</v>
      </c>
      <c r="K53" s="17" t="s">
        <v>76</v>
      </c>
      <c r="L53" s="17" t="s">
        <v>32</v>
      </c>
      <c r="M53" s="17" t="s">
        <v>33</v>
      </c>
      <c r="N53" s="17" t="s">
        <v>25</v>
      </c>
      <c r="O53" s="17" t="s">
        <v>25</v>
      </c>
      <c r="P53" s="17"/>
      <c r="Q53" s="17">
        <v>12</v>
      </c>
      <c r="R53" s="17">
        <f>+Q53</f>
        <v>12</v>
      </c>
      <c r="S53" s="18">
        <v>1</v>
      </c>
      <c r="T53" s="10"/>
      <c r="U53" s="3"/>
      <c r="V53" s="3"/>
      <c r="W53" s="3"/>
      <c r="X53" s="3"/>
      <c r="Y53" s="3"/>
      <c r="Z53" s="3"/>
      <c r="AA53" s="3"/>
    </row>
    <row r="54" spans="1:27" s="4" customFormat="1" ht="19.5" customHeight="1" hidden="1">
      <c r="A54" s="82" t="s">
        <v>200</v>
      </c>
      <c r="B54" s="83"/>
      <c r="C54" s="83"/>
      <c r="D54" s="83"/>
      <c r="E54" s="83"/>
      <c r="F54" s="83"/>
      <c r="G54" s="83"/>
      <c r="H54" s="83"/>
      <c r="I54" s="83"/>
      <c r="J54" s="83"/>
      <c r="K54" s="83"/>
      <c r="L54" s="83"/>
      <c r="M54" s="83"/>
      <c r="N54" s="83"/>
      <c r="O54" s="83"/>
      <c r="P54" s="83"/>
      <c r="Q54" s="83"/>
      <c r="R54" s="83"/>
      <c r="S54" s="84"/>
      <c r="T54" s="3"/>
      <c r="U54" s="3"/>
      <c r="V54" s="3"/>
      <c r="W54" s="3"/>
      <c r="X54" s="3"/>
      <c r="Y54" s="3"/>
      <c r="Z54" s="3"/>
      <c r="AA54" s="3"/>
    </row>
    <row r="55" spans="1:27" s="4" customFormat="1" ht="236.25" customHeight="1" hidden="1">
      <c r="A55" s="17" t="s">
        <v>261</v>
      </c>
      <c r="B55" s="17" t="s">
        <v>90</v>
      </c>
      <c r="C55" s="17" t="s">
        <v>91</v>
      </c>
      <c r="D55" s="17" t="s">
        <v>92</v>
      </c>
      <c r="E55" s="17" t="s">
        <v>223</v>
      </c>
      <c r="F55" s="17" t="s">
        <v>93</v>
      </c>
      <c r="G55" s="17" t="s">
        <v>24</v>
      </c>
      <c r="H55" s="17" t="s">
        <v>224</v>
      </c>
      <c r="I55" s="17" t="s">
        <v>94</v>
      </c>
      <c r="J55" s="17" t="s">
        <v>95</v>
      </c>
      <c r="K55" s="17" t="s">
        <v>96</v>
      </c>
      <c r="L55" s="17" t="s">
        <v>32</v>
      </c>
      <c r="M55" s="17" t="s">
        <v>33</v>
      </c>
      <c r="N55" s="17" t="s">
        <v>97</v>
      </c>
      <c r="O55" s="17"/>
      <c r="P55" s="17"/>
      <c r="Q55" s="17"/>
      <c r="R55" s="17"/>
      <c r="S55" s="18">
        <v>0</v>
      </c>
      <c r="T55" s="10"/>
      <c r="U55" s="3"/>
      <c r="V55" s="3"/>
      <c r="W55" s="3"/>
      <c r="X55" s="3"/>
      <c r="Y55" s="3"/>
      <c r="Z55" s="3"/>
      <c r="AA55" s="3"/>
    </row>
    <row r="56" spans="1:27" s="4" customFormat="1" ht="123.75" customHeight="1" hidden="1">
      <c r="A56" s="17">
        <v>1</v>
      </c>
      <c r="B56" s="17" t="s">
        <v>225</v>
      </c>
      <c r="C56" s="17" t="s">
        <v>98</v>
      </c>
      <c r="D56" s="17" t="s">
        <v>99</v>
      </c>
      <c r="E56" s="17" t="s">
        <v>100</v>
      </c>
      <c r="F56" s="17" t="s">
        <v>226</v>
      </c>
      <c r="G56" s="17" t="s">
        <v>24</v>
      </c>
      <c r="H56" s="17" t="s">
        <v>101</v>
      </c>
      <c r="I56" s="17" t="s">
        <v>102</v>
      </c>
      <c r="J56" s="17" t="s">
        <v>103</v>
      </c>
      <c r="K56" s="17" t="s">
        <v>96</v>
      </c>
      <c r="L56" s="17" t="s">
        <v>57</v>
      </c>
      <c r="M56" s="17" t="s">
        <v>33</v>
      </c>
      <c r="N56" s="17" t="s">
        <v>97</v>
      </c>
      <c r="O56" s="17"/>
      <c r="P56" s="17"/>
      <c r="Q56" s="17">
        <f>12+7+5+4+4+3+2+4+3</f>
        <v>44</v>
      </c>
      <c r="R56" s="17">
        <v>44</v>
      </c>
      <c r="S56" s="18">
        <v>1</v>
      </c>
      <c r="T56" s="10"/>
      <c r="U56" s="3"/>
      <c r="V56" s="3"/>
      <c r="W56" s="3"/>
      <c r="X56" s="3"/>
      <c r="Y56" s="3"/>
      <c r="Z56" s="3"/>
      <c r="AA56" s="3"/>
    </row>
    <row r="57" spans="1:27" s="4" customFormat="1" ht="82.5" customHeight="1" hidden="1">
      <c r="A57" s="17">
        <v>2</v>
      </c>
      <c r="B57" s="17" t="s">
        <v>104</v>
      </c>
      <c r="C57" s="17" t="s">
        <v>105</v>
      </c>
      <c r="D57" s="17" t="s">
        <v>106</v>
      </c>
      <c r="E57" s="17" t="s">
        <v>227</v>
      </c>
      <c r="F57" s="17" t="s">
        <v>107</v>
      </c>
      <c r="G57" s="17" t="s">
        <v>24</v>
      </c>
      <c r="H57" s="17" t="s">
        <v>108</v>
      </c>
      <c r="I57" s="17" t="s">
        <v>109</v>
      </c>
      <c r="J57" s="17" t="s">
        <v>103</v>
      </c>
      <c r="K57" s="17" t="s">
        <v>96</v>
      </c>
      <c r="L57" s="17" t="s">
        <v>58</v>
      </c>
      <c r="M57" s="17" t="s">
        <v>33</v>
      </c>
      <c r="N57" s="17" t="s">
        <v>97</v>
      </c>
      <c r="O57" s="17"/>
      <c r="P57" s="17"/>
      <c r="Q57" s="17">
        <f>5+5+4+4+5+7+1+2+2+5+4</f>
        <v>44</v>
      </c>
      <c r="R57" s="17">
        <v>44</v>
      </c>
      <c r="S57" s="18">
        <v>1</v>
      </c>
      <c r="T57" s="10"/>
      <c r="U57" s="3"/>
      <c r="V57" s="3"/>
      <c r="W57" s="3"/>
      <c r="X57" s="3"/>
      <c r="Y57" s="3"/>
      <c r="Z57" s="3"/>
      <c r="AA57" s="3"/>
    </row>
    <row r="58" spans="1:27" s="4" customFormat="1" ht="135.75" customHeight="1" hidden="1">
      <c r="A58" s="17">
        <v>3</v>
      </c>
      <c r="B58" s="17" t="s">
        <v>110</v>
      </c>
      <c r="C58" s="17" t="s">
        <v>111</v>
      </c>
      <c r="D58" s="17" t="s">
        <v>106</v>
      </c>
      <c r="E58" s="17" t="s">
        <v>228</v>
      </c>
      <c r="F58" s="17" t="s">
        <v>112</v>
      </c>
      <c r="G58" s="17" t="s">
        <v>24</v>
      </c>
      <c r="H58" s="17" t="s">
        <v>113</v>
      </c>
      <c r="I58" s="17" t="s">
        <v>114</v>
      </c>
      <c r="J58" s="17" t="s">
        <v>89</v>
      </c>
      <c r="K58" s="17" t="s">
        <v>96</v>
      </c>
      <c r="L58" s="17" t="s">
        <v>59</v>
      </c>
      <c r="M58" s="17" t="s">
        <v>33</v>
      </c>
      <c r="N58" s="17" t="s">
        <v>97</v>
      </c>
      <c r="O58" s="17"/>
      <c r="P58" s="17"/>
      <c r="Q58" s="17">
        <f>5+5+4+4+5+7+1+2+2+5+4</f>
        <v>44</v>
      </c>
      <c r="R58" s="17">
        <v>44</v>
      </c>
      <c r="S58" s="18">
        <v>1</v>
      </c>
      <c r="T58" s="10"/>
      <c r="U58" s="3"/>
      <c r="V58" s="3"/>
      <c r="W58" s="3"/>
      <c r="X58" s="3"/>
      <c r="Y58" s="3"/>
      <c r="Z58" s="3"/>
      <c r="AA58" s="3"/>
    </row>
    <row r="59" spans="1:27" s="4" customFormat="1" ht="137.25" customHeight="1" hidden="1">
      <c r="A59" s="17">
        <v>4</v>
      </c>
      <c r="B59" s="17" t="s">
        <v>115</v>
      </c>
      <c r="C59" s="17" t="s">
        <v>116</v>
      </c>
      <c r="D59" s="17" t="s">
        <v>106</v>
      </c>
      <c r="E59" s="17" t="s">
        <v>117</v>
      </c>
      <c r="F59" s="17" t="s">
        <v>118</v>
      </c>
      <c r="G59" s="17" t="s">
        <v>24</v>
      </c>
      <c r="H59" s="17" t="s">
        <v>113</v>
      </c>
      <c r="I59" s="17" t="s">
        <v>19</v>
      </c>
      <c r="J59" s="17" t="s">
        <v>119</v>
      </c>
      <c r="K59" s="17" t="s">
        <v>96</v>
      </c>
      <c r="L59" s="17" t="s">
        <v>172</v>
      </c>
      <c r="M59" s="17" t="s">
        <v>33</v>
      </c>
      <c r="N59" s="17"/>
      <c r="O59" s="17"/>
      <c r="P59" s="17"/>
      <c r="Q59" s="17">
        <f>1+2+1+8+4+1+1+1</f>
        <v>19</v>
      </c>
      <c r="R59" s="17">
        <v>19</v>
      </c>
      <c r="S59" s="18">
        <v>1</v>
      </c>
      <c r="T59" s="10"/>
      <c r="U59" s="3"/>
      <c r="V59" s="3"/>
      <c r="W59" s="3"/>
      <c r="X59" s="3"/>
      <c r="Y59" s="3"/>
      <c r="Z59" s="3"/>
      <c r="AA59" s="3"/>
    </row>
    <row r="60" spans="1:27" s="4" customFormat="1" ht="220.5" customHeight="1" hidden="1">
      <c r="A60" s="17">
        <v>5</v>
      </c>
      <c r="B60" s="17" t="s">
        <v>120</v>
      </c>
      <c r="C60" s="17" t="s">
        <v>121</v>
      </c>
      <c r="D60" s="17" t="s">
        <v>229</v>
      </c>
      <c r="E60" s="17" t="s">
        <v>122</v>
      </c>
      <c r="F60" s="17" t="s">
        <v>123</v>
      </c>
      <c r="G60" s="17" t="s">
        <v>24</v>
      </c>
      <c r="H60" s="17" t="s">
        <v>124</v>
      </c>
      <c r="I60" s="17" t="s">
        <v>114</v>
      </c>
      <c r="J60" s="17" t="s">
        <v>103</v>
      </c>
      <c r="K60" s="17" t="s">
        <v>96</v>
      </c>
      <c r="L60" s="17" t="s">
        <v>173</v>
      </c>
      <c r="M60" s="17" t="s">
        <v>33</v>
      </c>
      <c r="N60" s="17"/>
      <c r="O60" s="17"/>
      <c r="P60" s="17"/>
      <c r="Q60" s="17"/>
      <c r="R60" s="17"/>
      <c r="S60" s="18">
        <v>0</v>
      </c>
      <c r="T60" s="10"/>
      <c r="U60" s="3"/>
      <c r="V60" s="3"/>
      <c r="W60" s="3"/>
      <c r="X60" s="3"/>
      <c r="Y60" s="3"/>
      <c r="Z60" s="3"/>
      <c r="AA60" s="3"/>
    </row>
    <row r="61" spans="1:27" s="4" customFormat="1" ht="45" customHeight="1" hidden="1">
      <c r="A61" s="11">
        <v>3</v>
      </c>
      <c r="B61" s="11" t="s">
        <v>133</v>
      </c>
      <c r="C61" s="11" t="s">
        <v>134</v>
      </c>
      <c r="D61" s="11" t="s">
        <v>135</v>
      </c>
      <c r="E61" s="11" t="s">
        <v>136</v>
      </c>
      <c r="F61" s="11" t="s">
        <v>137</v>
      </c>
      <c r="G61" s="11" t="s">
        <v>138</v>
      </c>
      <c r="H61" s="11">
        <v>0</v>
      </c>
      <c r="I61" s="11" t="s">
        <v>114</v>
      </c>
      <c r="J61" s="11" t="s">
        <v>139</v>
      </c>
      <c r="K61" s="11" t="s">
        <v>96</v>
      </c>
      <c r="L61" s="11" t="s">
        <v>140</v>
      </c>
      <c r="M61" s="11" t="s">
        <v>141</v>
      </c>
      <c r="N61" s="11" t="s">
        <v>25</v>
      </c>
      <c r="O61" s="24"/>
      <c r="P61" s="11"/>
      <c r="Q61" s="11">
        <v>5</v>
      </c>
      <c r="R61" s="11">
        <v>5</v>
      </c>
      <c r="S61" s="23">
        <v>1</v>
      </c>
      <c r="T61" s="10"/>
      <c r="U61" s="3"/>
      <c r="V61" s="3"/>
      <c r="W61" s="3"/>
      <c r="X61" s="3"/>
      <c r="Y61" s="3"/>
      <c r="Z61" s="3"/>
      <c r="AA61" s="3"/>
    </row>
    <row r="62" spans="1:27" s="5" customFormat="1" ht="19.5" customHeight="1" hidden="1">
      <c r="A62" s="82" t="s">
        <v>249</v>
      </c>
      <c r="B62" s="83"/>
      <c r="C62" s="83"/>
      <c r="D62" s="83"/>
      <c r="E62" s="83"/>
      <c r="F62" s="83"/>
      <c r="G62" s="83"/>
      <c r="H62" s="83"/>
      <c r="I62" s="83"/>
      <c r="J62" s="83"/>
      <c r="K62" s="83"/>
      <c r="L62" s="83"/>
      <c r="M62" s="83"/>
      <c r="N62" s="83"/>
      <c r="O62" s="83"/>
      <c r="P62" s="83"/>
      <c r="Q62" s="83"/>
      <c r="R62" s="83"/>
      <c r="S62" s="84"/>
      <c r="T62" s="6"/>
      <c r="U62" s="6"/>
      <c r="V62" s="6"/>
      <c r="W62" s="6"/>
      <c r="X62" s="6"/>
      <c r="Y62" s="6"/>
      <c r="Z62" s="6"/>
      <c r="AA62" s="6"/>
    </row>
    <row r="63" spans="1:27" s="5" customFormat="1" ht="195.75" customHeight="1" hidden="1">
      <c r="A63" s="13">
        <v>1</v>
      </c>
      <c r="B63" s="14" t="s">
        <v>230</v>
      </c>
      <c r="C63" s="14" t="s">
        <v>231</v>
      </c>
      <c r="D63" s="14" t="s">
        <v>235</v>
      </c>
      <c r="E63" s="14" t="s">
        <v>136</v>
      </c>
      <c r="F63" s="14" t="s">
        <v>156</v>
      </c>
      <c r="G63" s="14" t="s">
        <v>24</v>
      </c>
      <c r="H63" s="14" t="s">
        <v>157</v>
      </c>
      <c r="I63" s="14" t="s">
        <v>158</v>
      </c>
      <c r="J63" s="14" t="s">
        <v>159</v>
      </c>
      <c r="K63" s="14" t="s">
        <v>236</v>
      </c>
      <c r="L63" s="14" t="s">
        <v>160</v>
      </c>
      <c r="M63" s="14" t="s">
        <v>161</v>
      </c>
      <c r="N63" s="14"/>
      <c r="O63" s="14"/>
      <c r="P63" s="14"/>
      <c r="Q63" s="14"/>
      <c r="R63" s="14"/>
      <c r="S63" s="15"/>
      <c r="T63" s="9"/>
      <c r="U63" s="6"/>
      <c r="V63" s="6"/>
      <c r="W63" s="6"/>
      <c r="X63" s="6"/>
      <c r="Y63" s="6"/>
      <c r="Z63" s="6"/>
      <c r="AA63" s="6"/>
    </row>
    <row r="64" spans="1:27" s="5" customFormat="1" ht="128.25" customHeight="1" hidden="1">
      <c r="A64" s="13">
        <v>2</v>
      </c>
      <c r="B64" s="14" t="s">
        <v>162</v>
      </c>
      <c r="C64" s="14" t="s">
        <v>232</v>
      </c>
      <c r="D64" s="14" t="s">
        <v>106</v>
      </c>
      <c r="E64" s="14" t="s">
        <v>136</v>
      </c>
      <c r="F64" s="14" t="s">
        <v>163</v>
      </c>
      <c r="G64" s="14" t="s">
        <v>24</v>
      </c>
      <c r="H64" s="14" t="s">
        <v>157</v>
      </c>
      <c r="I64" s="14" t="s">
        <v>164</v>
      </c>
      <c r="J64" s="14" t="s">
        <v>159</v>
      </c>
      <c r="K64" s="14" t="s">
        <v>236</v>
      </c>
      <c r="L64" s="14" t="s">
        <v>160</v>
      </c>
      <c r="M64" s="14" t="s">
        <v>165</v>
      </c>
      <c r="N64" s="14"/>
      <c r="O64" s="14"/>
      <c r="P64" s="14"/>
      <c r="Q64" s="14"/>
      <c r="R64" s="14"/>
      <c r="S64" s="15"/>
      <c r="T64" s="9"/>
      <c r="U64" s="6"/>
      <c r="V64" s="6"/>
      <c r="W64" s="6"/>
      <c r="X64" s="6"/>
      <c r="Y64" s="6"/>
      <c r="Z64" s="6"/>
      <c r="AA64" s="6"/>
    </row>
    <row r="65" spans="1:27" s="5" customFormat="1" ht="128.25" customHeight="1" hidden="1">
      <c r="A65" s="13">
        <v>3</v>
      </c>
      <c r="B65" s="14" t="s">
        <v>166</v>
      </c>
      <c r="C65" s="14" t="s">
        <v>203</v>
      </c>
      <c r="D65" s="14" t="s">
        <v>237</v>
      </c>
      <c r="E65" s="14" t="s">
        <v>204</v>
      </c>
      <c r="F65" s="14" t="s">
        <v>167</v>
      </c>
      <c r="G65" s="14" t="s">
        <v>24</v>
      </c>
      <c r="H65" s="14" t="s">
        <v>157</v>
      </c>
      <c r="I65" s="14" t="s">
        <v>109</v>
      </c>
      <c r="J65" s="14" t="s">
        <v>168</v>
      </c>
      <c r="K65" s="14" t="s">
        <v>236</v>
      </c>
      <c r="L65" s="14" t="s">
        <v>160</v>
      </c>
      <c r="M65" s="14" t="s">
        <v>165</v>
      </c>
      <c r="N65" s="14"/>
      <c r="O65" s="14"/>
      <c r="P65" s="14"/>
      <c r="Q65" s="14"/>
      <c r="R65" s="14"/>
      <c r="S65" s="15"/>
      <c r="T65" s="9"/>
      <c r="U65" s="6"/>
      <c r="V65" s="6"/>
      <c r="W65" s="6"/>
      <c r="X65" s="6"/>
      <c r="Y65" s="6"/>
      <c r="Z65" s="6"/>
      <c r="AA65" s="6"/>
    </row>
    <row r="66" spans="1:27" s="5" customFormat="1" ht="128.25" customHeight="1" hidden="1">
      <c r="A66" s="13">
        <v>4</v>
      </c>
      <c r="B66" s="14" t="s">
        <v>170</v>
      </c>
      <c r="C66" s="14" t="s">
        <v>171</v>
      </c>
      <c r="D66" s="14" t="s">
        <v>238</v>
      </c>
      <c r="E66" s="14" t="s">
        <v>169</v>
      </c>
      <c r="F66" s="14" t="s">
        <v>205</v>
      </c>
      <c r="G66" s="14" t="s">
        <v>24</v>
      </c>
      <c r="H66" s="14" t="s">
        <v>157</v>
      </c>
      <c r="I66" s="14" t="s">
        <v>109</v>
      </c>
      <c r="J66" s="14" t="s">
        <v>168</v>
      </c>
      <c r="K66" s="14" t="s">
        <v>236</v>
      </c>
      <c r="L66" s="14" t="s">
        <v>160</v>
      </c>
      <c r="M66" s="14" t="s">
        <v>165</v>
      </c>
      <c r="N66" s="14"/>
      <c r="O66" s="14"/>
      <c r="P66" s="14"/>
      <c r="Q66" s="14"/>
      <c r="R66" s="14"/>
      <c r="S66" s="15"/>
      <c r="T66" s="9"/>
      <c r="U66" s="6"/>
      <c r="V66" s="6"/>
      <c r="W66" s="6"/>
      <c r="X66" s="6"/>
      <c r="Y66" s="6"/>
      <c r="Z66" s="6"/>
      <c r="AA66" s="6"/>
    </row>
    <row r="67" spans="1:27" s="5" customFormat="1" ht="196.5" customHeight="1" hidden="1">
      <c r="A67" s="13">
        <v>5</v>
      </c>
      <c r="B67" s="14" t="s">
        <v>239</v>
      </c>
      <c r="C67" s="14" t="s">
        <v>174</v>
      </c>
      <c r="D67" s="14" t="s">
        <v>240</v>
      </c>
      <c r="E67" s="14" t="s">
        <v>206</v>
      </c>
      <c r="F67" s="14" t="s">
        <v>175</v>
      </c>
      <c r="G67" s="14" t="s">
        <v>176</v>
      </c>
      <c r="H67" s="14" t="s">
        <v>177</v>
      </c>
      <c r="I67" s="14" t="s">
        <v>27</v>
      </c>
      <c r="J67" s="14" t="s">
        <v>178</v>
      </c>
      <c r="K67" s="14" t="s">
        <v>241</v>
      </c>
      <c r="L67" s="14" t="s">
        <v>179</v>
      </c>
      <c r="M67" s="14" t="s">
        <v>242</v>
      </c>
      <c r="N67" s="14" t="s">
        <v>180</v>
      </c>
      <c r="O67" s="16"/>
      <c r="P67" s="14"/>
      <c r="Q67" s="14">
        <f>40*11</f>
        <v>440</v>
      </c>
      <c r="R67" s="14">
        <f aca="true" t="shared" si="2" ref="R67:R73">+Q67</f>
        <v>440</v>
      </c>
      <c r="S67" s="15">
        <v>0.8</v>
      </c>
      <c r="T67" s="9"/>
      <c r="U67" s="6"/>
      <c r="V67" s="6"/>
      <c r="W67" s="6"/>
      <c r="X67" s="6"/>
      <c r="Y67" s="6"/>
      <c r="Z67" s="6"/>
      <c r="AA67" s="6"/>
    </row>
    <row r="68" spans="1:27" s="5" customFormat="1" ht="199.5" customHeight="1" hidden="1">
      <c r="A68" s="13">
        <v>6</v>
      </c>
      <c r="B68" s="14" t="s">
        <v>243</v>
      </c>
      <c r="C68" s="14" t="s">
        <v>174</v>
      </c>
      <c r="D68" s="14" t="s">
        <v>244</v>
      </c>
      <c r="E68" s="14" t="s">
        <v>207</v>
      </c>
      <c r="F68" s="14" t="s">
        <v>175</v>
      </c>
      <c r="G68" s="14" t="s">
        <v>176</v>
      </c>
      <c r="H68" s="14" t="s">
        <v>177</v>
      </c>
      <c r="I68" s="14" t="s">
        <v>27</v>
      </c>
      <c r="J68" s="14" t="s">
        <v>178</v>
      </c>
      <c r="K68" s="14" t="s">
        <v>241</v>
      </c>
      <c r="L68" s="14" t="s">
        <v>179</v>
      </c>
      <c r="M68" s="14" t="s">
        <v>245</v>
      </c>
      <c r="N68" s="14" t="s">
        <v>180</v>
      </c>
      <c r="O68" s="16"/>
      <c r="P68" s="14"/>
      <c r="Q68" s="14">
        <f>40*11</f>
        <v>440</v>
      </c>
      <c r="R68" s="14">
        <f t="shared" si="2"/>
        <v>440</v>
      </c>
      <c r="S68" s="15">
        <v>0.8</v>
      </c>
      <c r="T68" s="9"/>
      <c r="U68" s="6"/>
      <c r="V68" s="6"/>
      <c r="W68" s="6"/>
      <c r="X68" s="6"/>
      <c r="Y68" s="6"/>
      <c r="Z68" s="6"/>
      <c r="AA68" s="6"/>
    </row>
    <row r="69" spans="1:27" s="5" customFormat="1" ht="204" customHeight="1" hidden="1">
      <c r="A69" s="13">
        <v>7</v>
      </c>
      <c r="B69" s="14" t="s">
        <v>246</v>
      </c>
      <c r="C69" s="14" t="s">
        <v>174</v>
      </c>
      <c r="D69" s="14" t="s">
        <v>244</v>
      </c>
      <c r="E69" s="14" t="s">
        <v>207</v>
      </c>
      <c r="F69" s="14" t="s">
        <v>175</v>
      </c>
      <c r="G69" s="14" t="s">
        <v>176</v>
      </c>
      <c r="H69" s="14" t="s">
        <v>177</v>
      </c>
      <c r="I69" s="14" t="s">
        <v>27</v>
      </c>
      <c r="J69" s="14" t="s">
        <v>178</v>
      </c>
      <c r="K69" s="14" t="s">
        <v>241</v>
      </c>
      <c r="L69" s="14" t="s">
        <v>179</v>
      </c>
      <c r="M69" s="14" t="s">
        <v>245</v>
      </c>
      <c r="N69" s="14" t="s">
        <v>180</v>
      </c>
      <c r="O69" s="16"/>
      <c r="P69" s="14"/>
      <c r="Q69" s="14">
        <f>40*11</f>
        <v>440</v>
      </c>
      <c r="R69" s="14">
        <f t="shared" si="2"/>
        <v>440</v>
      </c>
      <c r="S69" s="15">
        <v>0.8</v>
      </c>
      <c r="T69" s="9"/>
      <c r="U69" s="6"/>
      <c r="V69" s="6"/>
      <c r="W69" s="6"/>
      <c r="X69" s="6"/>
      <c r="Y69" s="6"/>
      <c r="Z69" s="6"/>
      <c r="AA69" s="6"/>
    </row>
    <row r="70" spans="1:27" s="5" customFormat="1" ht="190.5" customHeight="1" hidden="1">
      <c r="A70" s="13">
        <v>8</v>
      </c>
      <c r="B70" s="14" t="s">
        <v>181</v>
      </c>
      <c r="C70" s="14" t="s">
        <v>208</v>
      </c>
      <c r="D70" s="14" t="s">
        <v>182</v>
      </c>
      <c r="E70" s="14" t="s">
        <v>209</v>
      </c>
      <c r="F70" s="14" t="s">
        <v>210</v>
      </c>
      <c r="G70" s="14" t="s">
        <v>24</v>
      </c>
      <c r="H70" s="14" t="s">
        <v>177</v>
      </c>
      <c r="I70" s="14" t="s">
        <v>27</v>
      </c>
      <c r="J70" s="14" t="s">
        <v>211</v>
      </c>
      <c r="K70" s="14" t="s">
        <v>241</v>
      </c>
      <c r="L70" s="14" t="s">
        <v>179</v>
      </c>
      <c r="M70" s="14" t="s">
        <v>183</v>
      </c>
      <c r="N70" s="14" t="s">
        <v>180</v>
      </c>
      <c r="O70" s="16"/>
      <c r="P70" s="14"/>
      <c r="Q70" s="14">
        <f>30*11</f>
        <v>330</v>
      </c>
      <c r="R70" s="14">
        <f t="shared" si="2"/>
        <v>330</v>
      </c>
      <c r="S70" s="15">
        <v>0.8</v>
      </c>
      <c r="T70" s="9"/>
      <c r="U70" s="6"/>
      <c r="V70" s="6"/>
      <c r="W70" s="6"/>
      <c r="X70" s="6"/>
      <c r="Y70" s="6"/>
      <c r="Z70" s="6"/>
      <c r="AA70" s="6"/>
    </row>
    <row r="71" spans="1:27" s="5" customFormat="1" ht="165.75" customHeight="1" hidden="1">
      <c r="A71" s="13">
        <v>9</v>
      </c>
      <c r="B71" s="14" t="s">
        <v>184</v>
      </c>
      <c r="C71" s="14" t="s">
        <v>185</v>
      </c>
      <c r="D71" s="14" t="s">
        <v>186</v>
      </c>
      <c r="E71" s="14" t="s">
        <v>187</v>
      </c>
      <c r="F71" s="14" t="s">
        <v>188</v>
      </c>
      <c r="G71" s="14" t="s">
        <v>24</v>
      </c>
      <c r="H71" s="14" t="s">
        <v>177</v>
      </c>
      <c r="I71" s="14" t="s">
        <v>27</v>
      </c>
      <c r="J71" s="14" t="s">
        <v>189</v>
      </c>
      <c r="K71" s="14" t="s">
        <v>241</v>
      </c>
      <c r="L71" s="14" t="s">
        <v>179</v>
      </c>
      <c r="M71" s="14" t="s">
        <v>247</v>
      </c>
      <c r="N71" s="14" t="s">
        <v>25</v>
      </c>
      <c r="O71" s="16"/>
      <c r="P71" s="14"/>
      <c r="Q71" s="14">
        <f>1114*11</f>
        <v>12254</v>
      </c>
      <c r="R71" s="14">
        <f t="shared" si="2"/>
        <v>12254</v>
      </c>
      <c r="S71" s="15">
        <v>0.9</v>
      </c>
      <c r="T71" s="9"/>
      <c r="U71" s="6"/>
      <c r="V71" s="6"/>
      <c r="W71" s="6"/>
      <c r="X71" s="6"/>
      <c r="Y71" s="6"/>
      <c r="Z71" s="6"/>
      <c r="AA71" s="6"/>
    </row>
    <row r="72" spans="1:27" s="5" customFormat="1" ht="138" customHeight="1" hidden="1">
      <c r="A72" s="13">
        <v>10</v>
      </c>
      <c r="B72" s="14" t="s">
        <v>191</v>
      </c>
      <c r="C72" s="14" t="s">
        <v>192</v>
      </c>
      <c r="D72" s="14" t="s">
        <v>193</v>
      </c>
      <c r="E72" s="14" t="s">
        <v>194</v>
      </c>
      <c r="F72" s="14" t="s">
        <v>212</v>
      </c>
      <c r="G72" s="14" t="s">
        <v>24</v>
      </c>
      <c r="H72" s="14" t="s">
        <v>177</v>
      </c>
      <c r="I72" s="14" t="s">
        <v>27</v>
      </c>
      <c r="J72" s="14" t="s">
        <v>195</v>
      </c>
      <c r="K72" s="14" t="s">
        <v>241</v>
      </c>
      <c r="L72" s="14" t="s">
        <v>179</v>
      </c>
      <c r="M72" s="14" t="s">
        <v>247</v>
      </c>
      <c r="N72" s="14" t="s">
        <v>25</v>
      </c>
      <c r="O72" s="16"/>
      <c r="P72" s="14"/>
      <c r="Q72" s="14">
        <f>150*11</f>
        <v>1650</v>
      </c>
      <c r="R72" s="14">
        <f t="shared" si="2"/>
        <v>1650</v>
      </c>
      <c r="S72" s="15">
        <v>0.75</v>
      </c>
      <c r="T72" s="9"/>
      <c r="U72" s="6"/>
      <c r="V72" s="6"/>
      <c r="W72" s="6"/>
      <c r="X72" s="6"/>
      <c r="Y72" s="6"/>
      <c r="Z72" s="6"/>
      <c r="AA72" s="6"/>
    </row>
    <row r="73" spans="1:27" s="5" customFormat="1" ht="129.75" customHeight="1" hidden="1">
      <c r="A73" s="13">
        <v>11</v>
      </c>
      <c r="B73" s="14" t="s">
        <v>213</v>
      </c>
      <c r="C73" s="14" t="s">
        <v>196</v>
      </c>
      <c r="D73" s="14" t="s">
        <v>197</v>
      </c>
      <c r="E73" s="14" t="s">
        <v>198</v>
      </c>
      <c r="F73" s="14" t="s">
        <v>199</v>
      </c>
      <c r="G73" s="14" t="s">
        <v>24</v>
      </c>
      <c r="H73" s="14" t="s">
        <v>177</v>
      </c>
      <c r="I73" s="14" t="s">
        <v>27</v>
      </c>
      <c r="J73" s="14" t="s">
        <v>189</v>
      </c>
      <c r="K73" s="14" t="s">
        <v>241</v>
      </c>
      <c r="L73" s="14" t="s">
        <v>179</v>
      </c>
      <c r="M73" s="14" t="s">
        <v>248</v>
      </c>
      <c r="N73" s="14" t="s">
        <v>25</v>
      </c>
      <c r="O73" s="16"/>
      <c r="P73" s="14"/>
      <c r="Q73" s="14">
        <f>1000*11</f>
        <v>11000</v>
      </c>
      <c r="R73" s="14">
        <f t="shared" si="2"/>
        <v>11000</v>
      </c>
      <c r="S73" s="15">
        <v>0.85</v>
      </c>
      <c r="T73" s="9"/>
      <c r="U73" s="6"/>
      <c r="V73" s="6"/>
      <c r="W73" s="6"/>
      <c r="X73" s="6"/>
      <c r="Y73" s="6"/>
      <c r="Z73" s="6"/>
      <c r="AA73" s="6"/>
    </row>
    <row r="74" spans="1:27" s="4" customFormat="1" ht="22.5" customHeight="1" hidden="1">
      <c r="A74" s="82" t="s">
        <v>68</v>
      </c>
      <c r="B74" s="83"/>
      <c r="C74" s="83"/>
      <c r="D74" s="83"/>
      <c r="E74" s="83"/>
      <c r="F74" s="83"/>
      <c r="G74" s="83"/>
      <c r="H74" s="83"/>
      <c r="I74" s="83"/>
      <c r="J74" s="83"/>
      <c r="K74" s="83"/>
      <c r="L74" s="83"/>
      <c r="M74" s="83"/>
      <c r="N74" s="83"/>
      <c r="O74" s="83"/>
      <c r="P74" s="83"/>
      <c r="Q74" s="83"/>
      <c r="R74" s="83"/>
      <c r="S74" s="84"/>
      <c r="T74" s="3"/>
      <c r="U74" s="3"/>
      <c r="V74" s="3"/>
      <c r="W74" s="3"/>
      <c r="X74" s="3"/>
      <c r="Y74" s="3"/>
      <c r="Z74" s="3"/>
      <c r="AA74" s="3"/>
    </row>
    <row r="75" spans="1:27" s="4" customFormat="1" ht="101.25" customHeight="1" hidden="1">
      <c r="A75" s="17"/>
      <c r="B75" s="17" t="s">
        <v>125</v>
      </c>
      <c r="C75" s="17" t="s">
        <v>126</v>
      </c>
      <c r="D75" s="17" t="s">
        <v>127</v>
      </c>
      <c r="E75" s="17" t="s">
        <v>128</v>
      </c>
      <c r="F75" s="17" t="s">
        <v>129</v>
      </c>
      <c r="G75" s="17" t="s">
        <v>24</v>
      </c>
      <c r="H75" s="17" t="s">
        <v>87</v>
      </c>
      <c r="I75" s="17" t="s">
        <v>130</v>
      </c>
      <c r="J75" s="17" t="s">
        <v>103</v>
      </c>
      <c r="K75" s="17" t="s">
        <v>68</v>
      </c>
      <c r="L75" s="17" t="s">
        <v>131</v>
      </c>
      <c r="M75" s="17" t="s">
        <v>132</v>
      </c>
      <c r="N75" s="17" t="s">
        <v>25</v>
      </c>
      <c r="O75" s="17"/>
      <c r="P75" s="17"/>
      <c r="Q75" s="17">
        <v>360</v>
      </c>
      <c r="R75" s="17">
        <f>+Q75</f>
        <v>360</v>
      </c>
      <c r="S75" s="18">
        <v>1</v>
      </c>
      <c r="T75" s="19"/>
      <c r="U75" s="3"/>
      <c r="V75" s="3"/>
      <c r="W75" s="3"/>
      <c r="X75" s="3"/>
      <c r="Y75" s="3"/>
      <c r="Z75" s="3"/>
      <c r="AA75" s="3"/>
    </row>
    <row r="76" spans="1:27" s="4" customFormat="1" ht="22.5" customHeight="1" hidden="1">
      <c r="A76" s="82" t="s">
        <v>201</v>
      </c>
      <c r="B76" s="83"/>
      <c r="C76" s="83"/>
      <c r="D76" s="83"/>
      <c r="E76" s="83"/>
      <c r="F76" s="83"/>
      <c r="G76" s="83"/>
      <c r="H76" s="83"/>
      <c r="I76" s="83"/>
      <c r="J76" s="83"/>
      <c r="K76" s="83"/>
      <c r="L76" s="83"/>
      <c r="M76" s="83"/>
      <c r="N76" s="83"/>
      <c r="O76" s="83"/>
      <c r="P76" s="83"/>
      <c r="Q76" s="83"/>
      <c r="R76" s="83"/>
      <c r="S76" s="84"/>
      <c r="T76" s="3"/>
      <c r="U76" s="3"/>
      <c r="V76" s="3"/>
      <c r="W76" s="3"/>
      <c r="X76" s="3"/>
      <c r="Y76" s="3"/>
      <c r="Z76" s="3"/>
      <c r="AA76" s="3"/>
    </row>
    <row r="77" spans="1:28" ht="42.75" customHeight="1" hidden="1">
      <c r="A77" s="54"/>
      <c r="B77" s="57" t="s">
        <v>142</v>
      </c>
      <c r="C77" s="57" t="s">
        <v>252</v>
      </c>
      <c r="D77" s="57" t="s">
        <v>214</v>
      </c>
      <c r="E77" s="57" t="s">
        <v>215</v>
      </c>
      <c r="F77" s="11" t="s">
        <v>143</v>
      </c>
      <c r="G77" s="36" t="s">
        <v>144</v>
      </c>
      <c r="H77" s="39" t="s">
        <v>18</v>
      </c>
      <c r="I77" s="39" t="s">
        <v>145</v>
      </c>
      <c r="J77" s="36" t="s">
        <v>146</v>
      </c>
      <c r="K77" s="36" t="s">
        <v>147</v>
      </c>
      <c r="L77" s="48" t="s">
        <v>148</v>
      </c>
      <c r="M77" s="36" t="s">
        <v>190</v>
      </c>
      <c r="N77" s="39" t="s">
        <v>149</v>
      </c>
      <c r="O77" s="42"/>
      <c r="P77" s="42"/>
      <c r="Q77" s="45">
        <f>30*11</f>
        <v>330</v>
      </c>
      <c r="R77" s="45">
        <f>+Q77</f>
        <v>330</v>
      </c>
      <c r="S77" s="33">
        <v>1</v>
      </c>
      <c r="T77" s="8"/>
      <c r="AB77" s="2"/>
    </row>
    <row r="78" spans="1:28" ht="45" customHeight="1" hidden="1">
      <c r="A78" s="55"/>
      <c r="B78" s="58"/>
      <c r="C78" s="58"/>
      <c r="D78" s="58"/>
      <c r="E78" s="58"/>
      <c r="F78" s="25" t="s">
        <v>216</v>
      </c>
      <c r="G78" s="37"/>
      <c r="H78" s="40"/>
      <c r="I78" s="40"/>
      <c r="J78" s="37"/>
      <c r="K78" s="37"/>
      <c r="L78" s="49"/>
      <c r="M78" s="37"/>
      <c r="N78" s="40"/>
      <c r="O78" s="43"/>
      <c r="P78" s="43"/>
      <c r="Q78" s="46"/>
      <c r="R78" s="46"/>
      <c r="S78" s="34"/>
      <c r="T78" s="8"/>
      <c r="AB78" s="2"/>
    </row>
    <row r="79" spans="1:28" ht="55.5" customHeight="1" hidden="1">
      <c r="A79" s="55"/>
      <c r="B79" s="58"/>
      <c r="C79" s="58"/>
      <c r="D79" s="58"/>
      <c r="E79" s="58"/>
      <c r="F79" s="25" t="s">
        <v>150</v>
      </c>
      <c r="G79" s="37"/>
      <c r="H79" s="40"/>
      <c r="I79" s="40"/>
      <c r="J79" s="37"/>
      <c r="K79" s="37"/>
      <c r="L79" s="49"/>
      <c r="M79" s="37"/>
      <c r="N79" s="40"/>
      <c r="O79" s="43"/>
      <c r="P79" s="43"/>
      <c r="Q79" s="46"/>
      <c r="R79" s="46"/>
      <c r="S79" s="34"/>
      <c r="T79" s="8"/>
      <c r="AB79" s="2"/>
    </row>
    <row r="80" spans="1:28" ht="77.25" customHeight="1" hidden="1">
      <c r="A80" s="55"/>
      <c r="B80" s="58"/>
      <c r="C80" s="58"/>
      <c r="D80" s="58"/>
      <c r="E80" s="58"/>
      <c r="F80" s="25" t="s">
        <v>151</v>
      </c>
      <c r="G80" s="37"/>
      <c r="H80" s="40"/>
      <c r="I80" s="40"/>
      <c r="J80" s="37"/>
      <c r="K80" s="37"/>
      <c r="L80" s="49"/>
      <c r="M80" s="37"/>
      <c r="N80" s="40"/>
      <c r="O80" s="43"/>
      <c r="P80" s="43"/>
      <c r="Q80" s="46"/>
      <c r="R80" s="46"/>
      <c r="S80" s="34"/>
      <c r="T80" s="8"/>
      <c r="AB80" s="2"/>
    </row>
    <row r="81" spans="1:28" ht="69" customHeight="1" hidden="1">
      <c r="A81" s="55"/>
      <c r="B81" s="58"/>
      <c r="C81" s="58"/>
      <c r="D81" s="58"/>
      <c r="E81" s="58"/>
      <c r="F81" s="25" t="s">
        <v>152</v>
      </c>
      <c r="G81" s="37"/>
      <c r="H81" s="40"/>
      <c r="I81" s="40"/>
      <c r="J81" s="37"/>
      <c r="K81" s="37"/>
      <c r="L81" s="49"/>
      <c r="M81" s="37"/>
      <c r="N81" s="40"/>
      <c r="O81" s="43"/>
      <c r="P81" s="43"/>
      <c r="Q81" s="46"/>
      <c r="R81" s="46"/>
      <c r="S81" s="34"/>
      <c r="T81" s="8"/>
      <c r="AB81" s="2"/>
    </row>
    <row r="82" spans="1:28" ht="105.75" customHeight="1" hidden="1">
      <c r="A82" s="55"/>
      <c r="B82" s="58"/>
      <c r="C82" s="58"/>
      <c r="D82" s="58"/>
      <c r="E82" s="58"/>
      <c r="F82" s="25" t="s">
        <v>153</v>
      </c>
      <c r="G82" s="37"/>
      <c r="H82" s="40"/>
      <c r="I82" s="40"/>
      <c r="J82" s="37"/>
      <c r="K82" s="37"/>
      <c r="L82" s="49"/>
      <c r="M82" s="37"/>
      <c r="N82" s="40"/>
      <c r="O82" s="43"/>
      <c r="P82" s="43"/>
      <c r="Q82" s="46"/>
      <c r="R82" s="46"/>
      <c r="S82" s="34"/>
      <c r="T82" s="8"/>
      <c r="AB82" s="2"/>
    </row>
    <row r="83" spans="1:28" ht="78.75" customHeight="1" hidden="1">
      <c r="A83" s="55"/>
      <c r="B83" s="58"/>
      <c r="C83" s="58"/>
      <c r="D83" s="58"/>
      <c r="E83" s="58"/>
      <c r="F83" s="25" t="s">
        <v>154</v>
      </c>
      <c r="G83" s="37"/>
      <c r="H83" s="40"/>
      <c r="I83" s="40"/>
      <c r="J83" s="37"/>
      <c r="K83" s="37"/>
      <c r="L83" s="49"/>
      <c r="M83" s="37"/>
      <c r="N83" s="40"/>
      <c r="O83" s="43"/>
      <c r="P83" s="43"/>
      <c r="Q83" s="46"/>
      <c r="R83" s="46"/>
      <c r="S83" s="34"/>
      <c r="T83" s="8"/>
      <c r="AB83" s="2"/>
    </row>
    <row r="84" spans="1:28" ht="57.75" customHeight="1" hidden="1">
      <c r="A84" s="56"/>
      <c r="B84" s="59"/>
      <c r="C84" s="59"/>
      <c r="D84" s="59"/>
      <c r="E84" s="59"/>
      <c r="F84" s="25" t="s">
        <v>155</v>
      </c>
      <c r="G84" s="38"/>
      <c r="H84" s="41"/>
      <c r="I84" s="41"/>
      <c r="J84" s="38"/>
      <c r="K84" s="38"/>
      <c r="L84" s="50"/>
      <c r="M84" s="38"/>
      <c r="N84" s="41"/>
      <c r="O84" s="44"/>
      <c r="P84" s="44"/>
      <c r="Q84" s="47"/>
      <c r="R84" s="47"/>
      <c r="S84" s="35"/>
      <c r="T84" s="8"/>
      <c r="AB84" s="2"/>
    </row>
    <row r="85" spans="1:28" ht="21.75" customHeight="1">
      <c r="A85" s="60" t="s">
        <v>0</v>
      </c>
      <c r="B85" s="61"/>
      <c r="C85" s="61"/>
      <c r="D85" s="61"/>
      <c r="E85" s="61"/>
      <c r="F85" s="62"/>
      <c r="G85" s="71" t="s">
        <v>307</v>
      </c>
      <c r="H85" s="72"/>
      <c r="I85" s="72"/>
      <c r="J85" s="72"/>
      <c r="K85" s="72"/>
      <c r="L85" s="72"/>
      <c r="M85" s="72"/>
      <c r="N85" s="72"/>
      <c r="O85" s="72"/>
      <c r="P85" s="72"/>
      <c r="Q85" s="72"/>
      <c r="R85" s="72"/>
      <c r="S85" s="73"/>
      <c r="T85" s="26"/>
      <c r="AB85" s="2"/>
    </row>
    <row r="86" spans="1:28" ht="21" customHeight="1">
      <c r="A86" s="60" t="s">
        <v>4</v>
      </c>
      <c r="B86" s="61"/>
      <c r="C86" s="61"/>
      <c r="D86" s="61"/>
      <c r="E86" s="61"/>
      <c r="F86" s="62"/>
      <c r="G86" s="71" t="s">
        <v>3</v>
      </c>
      <c r="H86" s="72"/>
      <c r="I86" s="72"/>
      <c r="J86" s="72"/>
      <c r="K86" s="72"/>
      <c r="L86" s="72"/>
      <c r="M86" s="72"/>
      <c r="N86" s="72"/>
      <c r="O86" s="72"/>
      <c r="P86" s="72"/>
      <c r="Q86" s="72"/>
      <c r="R86" s="72"/>
      <c r="S86" s="73"/>
      <c r="T86" s="26"/>
      <c r="AB86" s="2"/>
    </row>
    <row r="87" spans="1:28" ht="21.75" customHeight="1">
      <c r="A87" s="60" t="s">
        <v>20</v>
      </c>
      <c r="B87" s="61"/>
      <c r="C87" s="61"/>
      <c r="D87" s="61"/>
      <c r="E87" s="61"/>
      <c r="F87" s="62"/>
      <c r="G87" s="71" t="s">
        <v>250</v>
      </c>
      <c r="H87" s="72"/>
      <c r="I87" s="72"/>
      <c r="J87" s="72"/>
      <c r="K87" s="72"/>
      <c r="L87" s="72"/>
      <c r="M87" s="72"/>
      <c r="N87" s="72"/>
      <c r="O87" s="72"/>
      <c r="P87" s="72"/>
      <c r="Q87" s="72"/>
      <c r="R87" s="72"/>
      <c r="S87" s="73"/>
      <c r="T87" s="26"/>
      <c r="AB87" s="2"/>
    </row>
    <row r="88" spans="1:28" ht="24.75" customHeight="1">
      <c r="A88" s="60" t="s">
        <v>21</v>
      </c>
      <c r="B88" s="61"/>
      <c r="C88" s="61"/>
      <c r="D88" s="61"/>
      <c r="E88" s="61"/>
      <c r="F88" s="62"/>
      <c r="G88" s="74" t="s">
        <v>304</v>
      </c>
      <c r="H88" s="75"/>
      <c r="I88" s="75"/>
      <c r="J88" s="75"/>
      <c r="K88" s="75"/>
      <c r="L88" s="75"/>
      <c r="M88" s="75"/>
      <c r="N88" s="75"/>
      <c r="O88" s="75"/>
      <c r="P88" s="75"/>
      <c r="Q88" s="75"/>
      <c r="R88" s="75"/>
      <c r="S88" s="76"/>
      <c r="T88" s="26"/>
      <c r="AB88" s="2"/>
    </row>
    <row r="89" spans="1:28" ht="24" customHeight="1">
      <c r="A89" s="60" t="s">
        <v>1</v>
      </c>
      <c r="B89" s="61"/>
      <c r="C89" s="61"/>
      <c r="D89" s="61"/>
      <c r="E89" s="61"/>
      <c r="F89" s="62"/>
      <c r="G89" s="63" t="s">
        <v>260</v>
      </c>
      <c r="H89" s="64"/>
      <c r="I89" s="64"/>
      <c r="J89" s="64"/>
      <c r="K89" s="64"/>
      <c r="L89" s="64"/>
      <c r="M89" s="64"/>
      <c r="N89" s="64"/>
      <c r="O89" s="64"/>
      <c r="P89" s="64"/>
      <c r="Q89" s="64"/>
      <c r="R89" s="64"/>
      <c r="S89" s="65"/>
      <c r="T89" s="26"/>
      <c r="AB89" s="2"/>
    </row>
    <row r="90" spans="1:28" ht="26.25" customHeight="1">
      <c r="A90" s="60" t="s">
        <v>2</v>
      </c>
      <c r="B90" s="61"/>
      <c r="C90" s="61"/>
      <c r="D90" s="61"/>
      <c r="E90" s="61"/>
      <c r="F90" s="62"/>
      <c r="G90" s="66" t="s">
        <v>251</v>
      </c>
      <c r="H90" s="67"/>
      <c r="I90" s="67"/>
      <c r="J90" s="67"/>
      <c r="K90" s="67"/>
      <c r="L90" s="67"/>
      <c r="M90" s="67"/>
      <c r="N90" s="67"/>
      <c r="O90" s="67"/>
      <c r="P90" s="67"/>
      <c r="Q90" s="67"/>
      <c r="R90" s="67"/>
      <c r="S90" s="68"/>
      <c r="T90" s="26"/>
      <c r="AB90" s="2"/>
    </row>
    <row r="91" spans="20:21" s="1" customFormat="1" ht="12">
      <c r="T91" s="26"/>
      <c r="U91" s="26"/>
    </row>
    <row r="92" spans="1:30" s="1" customFormat="1" ht="16.5" customHeight="1">
      <c r="A92" s="69"/>
      <c r="B92" s="69"/>
      <c r="C92" s="69"/>
      <c r="D92" s="69"/>
      <c r="L92" s="26"/>
      <c r="M92" s="26"/>
      <c r="N92" s="26"/>
      <c r="O92" s="26"/>
      <c r="P92" s="26"/>
      <c r="Q92" s="26"/>
      <c r="R92" s="26"/>
      <c r="S92" s="26"/>
      <c r="T92" s="26"/>
      <c r="U92" s="26"/>
      <c r="V92" s="26"/>
      <c r="W92" s="26"/>
      <c r="X92" s="26"/>
      <c r="Y92" s="26"/>
      <c r="Z92" s="26"/>
      <c r="AA92" s="26"/>
      <c r="AB92" s="26"/>
      <c r="AC92" s="26"/>
      <c r="AD92" s="26"/>
    </row>
    <row r="93" spans="12:30" s="1" customFormat="1" ht="20.25" customHeight="1">
      <c r="L93" s="26"/>
      <c r="M93" s="26"/>
      <c r="N93" s="26"/>
      <c r="O93" s="26"/>
      <c r="P93" s="26"/>
      <c r="Q93" s="26"/>
      <c r="R93" s="26"/>
      <c r="S93" s="26"/>
      <c r="T93" s="26"/>
      <c r="U93" s="26"/>
      <c r="V93" s="26"/>
      <c r="W93" s="26"/>
      <c r="X93" s="26"/>
      <c r="Y93" s="26"/>
      <c r="Z93" s="26"/>
      <c r="AA93" s="26"/>
      <c r="AB93" s="26"/>
      <c r="AC93" s="26"/>
      <c r="AD93" s="26"/>
    </row>
    <row r="94" spans="12:30" s="1" customFormat="1" ht="12">
      <c r="L94" s="70"/>
      <c r="M94" s="70"/>
      <c r="N94" s="70"/>
      <c r="O94" s="70"/>
      <c r="P94" s="70"/>
      <c r="Q94" s="70"/>
      <c r="R94" s="70"/>
      <c r="S94" s="70"/>
      <c r="T94" s="70"/>
      <c r="U94" s="70"/>
      <c r="V94" s="70"/>
      <c r="W94" s="70"/>
      <c r="X94" s="26"/>
      <c r="Y94" s="26"/>
      <c r="Z94" s="26"/>
      <c r="AA94" s="26"/>
      <c r="AB94" s="26"/>
      <c r="AC94" s="26"/>
      <c r="AD94" s="26"/>
    </row>
    <row r="95" spans="12:30" s="1" customFormat="1" ht="12">
      <c r="L95" s="26"/>
      <c r="M95" s="26"/>
      <c r="N95" s="26"/>
      <c r="O95" s="26"/>
      <c r="P95" s="26"/>
      <c r="Q95" s="26"/>
      <c r="R95" s="26"/>
      <c r="S95" s="26"/>
      <c r="T95" s="26"/>
      <c r="U95" s="26"/>
      <c r="V95" s="26"/>
      <c r="W95" s="26"/>
      <c r="X95" s="26"/>
      <c r="Y95" s="26"/>
      <c r="Z95" s="26"/>
      <c r="AA95" s="26"/>
      <c r="AB95" s="26"/>
      <c r="AC95" s="26"/>
      <c r="AD95" s="26"/>
    </row>
    <row r="96" spans="12:30" s="1" customFormat="1" ht="12">
      <c r="L96" s="26"/>
      <c r="M96" s="26"/>
      <c r="N96" s="26"/>
      <c r="O96" s="26"/>
      <c r="P96" s="26"/>
      <c r="Q96" s="26"/>
      <c r="R96" s="26"/>
      <c r="S96" s="26"/>
      <c r="T96" s="26"/>
      <c r="U96" s="26"/>
      <c r="V96" s="26"/>
      <c r="W96" s="26"/>
      <c r="X96" s="26"/>
      <c r="Y96" s="26"/>
      <c r="Z96" s="26"/>
      <c r="AA96" s="26"/>
      <c r="AB96" s="26"/>
      <c r="AC96" s="26"/>
      <c r="AD96" s="26"/>
    </row>
    <row r="97" spans="12:30" s="1" customFormat="1" ht="12">
      <c r="L97" s="26"/>
      <c r="M97" s="26"/>
      <c r="N97" s="26"/>
      <c r="O97" s="26"/>
      <c r="P97" s="26"/>
      <c r="Q97" s="26"/>
      <c r="R97" s="26"/>
      <c r="S97" s="26"/>
      <c r="T97" s="26"/>
      <c r="U97" s="26"/>
      <c r="V97" s="26"/>
      <c r="W97" s="26"/>
      <c r="X97" s="26"/>
      <c r="Y97" s="26"/>
      <c r="Z97" s="26"/>
      <c r="AA97" s="26"/>
      <c r="AB97" s="26"/>
      <c r="AC97" s="26"/>
      <c r="AD97" s="26"/>
    </row>
    <row r="98" spans="12:30" s="1" customFormat="1" ht="12">
      <c r="L98" s="26"/>
      <c r="M98" s="26"/>
      <c r="N98" s="26"/>
      <c r="O98" s="26"/>
      <c r="P98" s="26"/>
      <c r="Q98" s="26"/>
      <c r="R98" s="26"/>
      <c r="S98" s="26"/>
      <c r="T98" s="26"/>
      <c r="U98" s="26"/>
      <c r="V98" s="26"/>
      <c r="W98" s="26"/>
      <c r="X98" s="26"/>
      <c r="Y98" s="26"/>
      <c r="Z98" s="26"/>
      <c r="AA98" s="26"/>
      <c r="AB98" s="26"/>
      <c r="AC98" s="26"/>
      <c r="AD98" s="26"/>
    </row>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sheetData>
  <sheetProtection/>
  <mergeCells count="62">
    <mergeCell ref="A92:D92"/>
    <mergeCell ref="L94:W94"/>
    <mergeCell ref="A88:F88"/>
    <mergeCell ref="G88:S88"/>
    <mergeCell ref="A89:F89"/>
    <mergeCell ref="G89:S89"/>
    <mergeCell ref="A90:F90"/>
    <mergeCell ref="G90:S90"/>
    <mergeCell ref="I77:I84"/>
    <mergeCell ref="A86:F86"/>
    <mergeCell ref="G86:S86"/>
    <mergeCell ref="A87:F87"/>
    <mergeCell ref="G87:S87"/>
    <mergeCell ref="P77:P84"/>
    <mergeCell ref="Q77:Q84"/>
    <mergeCell ref="R77:R84"/>
    <mergeCell ref="S77:S84"/>
    <mergeCell ref="A85:F85"/>
    <mergeCell ref="G85:S85"/>
    <mergeCell ref="J77:J84"/>
    <mergeCell ref="K77:K84"/>
    <mergeCell ref="L77:L84"/>
    <mergeCell ref="M77:M84"/>
    <mergeCell ref="A77:A84"/>
    <mergeCell ref="B77:B84"/>
    <mergeCell ref="C77:C84"/>
    <mergeCell ref="D77:D84"/>
    <mergeCell ref="E77:E84"/>
    <mergeCell ref="G77:G84"/>
    <mergeCell ref="N77:N84"/>
    <mergeCell ref="O77:O84"/>
    <mergeCell ref="A1:S1"/>
    <mergeCell ref="A2:S2"/>
    <mergeCell ref="A4:S4"/>
    <mergeCell ref="A54:S54"/>
    <mergeCell ref="A62:S62"/>
    <mergeCell ref="H77:H84"/>
    <mergeCell ref="A74:S74"/>
    <mergeCell ref="A76:S76"/>
    <mergeCell ref="A15:S15"/>
    <mergeCell ref="A19:S19"/>
    <mergeCell ref="A27:S27"/>
    <mergeCell ref="A39:S39"/>
    <mergeCell ref="A41:S41"/>
    <mergeCell ref="A42:A52"/>
    <mergeCell ref="B42:B52"/>
    <mergeCell ref="C42:C52"/>
    <mergeCell ref="D42:D52"/>
    <mergeCell ref="E42:E52"/>
    <mergeCell ref="G42:G52"/>
    <mergeCell ref="H42:H52"/>
    <mergeCell ref="I42:I52"/>
    <mergeCell ref="J42:J52"/>
    <mergeCell ref="Q42:Q52"/>
    <mergeCell ref="R42:R52"/>
    <mergeCell ref="S42:S52"/>
    <mergeCell ref="K42:K52"/>
    <mergeCell ref="L42:L52"/>
    <mergeCell ref="M42:M52"/>
    <mergeCell ref="N42:N52"/>
    <mergeCell ref="O42:O52"/>
    <mergeCell ref="P42:P52"/>
  </mergeCells>
  <hyperlinks>
    <hyperlink ref="G89" r:id="rId1" display="arqmichael.acp@gmail.com "/>
  </hyperlinks>
  <printOptions/>
  <pageMargins left="0.31496062992125984" right="0.11811023622047245" top="0.7480314960629921" bottom="0.7480314960629921" header="0.31496062992125984" footer="0.31496062992125984"/>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sheetPr>
    <tabColor theme="9" tint="-0.24997000396251678"/>
  </sheetPr>
  <dimension ref="A1:AD101"/>
  <sheetViews>
    <sheetView zoomScale="85" zoomScaleNormal="85" zoomScalePageLayoutView="0" workbookViewId="0" topLeftCell="A39">
      <selection activeCell="A41" sqref="A41:S52"/>
    </sheetView>
  </sheetViews>
  <sheetFormatPr defaultColWidth="6.421875" defaultRowHeight="12.75"/>
  <cols>
    <col min="1" max="1" width="4.57421875" style="2" customWidth="1"/>
    <col min="2" max="2" width="17.00390625" style="2" customWidth="1"/>
    <col min="3" max="3" width="21.140625" style="2" customWidth="1"/>
    <col min="4" max="4" width="21.00390625" style="2" customWidth="1"/>
    <col min="5" max="5" width="28.8515625" style="2" customWidth="1"/>
    <col min="6" max="6" width="22.7109375" style="2" customWidth="1"/>
    <col min="7" max="7" width="17.421875" style="2" customWidth="1"/>
    <col min="8" max="8" width="15.57421875" style="2" customWidth="1"/>
    <col min="9" max="9" width="11.421875" style="2" customWidth="1"/>
    <col min="10" max="10" width="16.57421875" style="2" customWidth="1"/>
    <col min="11" max="11" width="11.28125" style="2" customWidth="1"/>
    <col min="12" max="12" width="15.140625" style="2" customWidth="1"/>
    <col min="13" max="13" width="17.57421875" style="2" customWidth="1"/>
    <col min="14" max="14" width="9.421875" style="2" customWidth="1"/>
    <col min="15" max="15" width="10.8515625" style="2" customWidth="1"/>
    <col min="16" max="16" width="8.421875" style="2" customWidth="1"/>
    <col min="17" max="17" width="10.421875" style="2" customWidth="1"/>
    <col min="18" max="18" width="8.7109375" style="2" customWidth="1"/>
    <col min="19" max="19" width="8.57421875" style="2" customWidth="1"/>
    <col min="20" max="28" width="6.421875" style="1" customWidth="1"/>
    <col min="29" max="16384" width="6.421875" style="2" customWidth="1"/>
  </cols>
  <sheetData>
    <row r="1" spans="1:19" ht="35.25" customHeight="1">
      <c r="A1" s="77" t="s">
        <v>5</v>
      </c>
      <c r="B1" s="77"/>
      <c r="C1" s="77"/>
      <c r="D1" s="77"/>
      <c r="E1" s="77"/>
      <c r="F1" s="77"/>
      <c r="G1" s="77"/>
      <c r="H1" s="78"/>
      <c r="I1" s="78"/>
      <c r="J1" s="78"/>
      <c r="K1" s="78"/>
      <c r="L1" s="78"/>
      <c r="M1" s="78"/>
      <c r="N1" s="78"/>
      <c r="O1" s="78"/>
      <c r="P1" s="78"/>
      <c r="Q1" s="78"/>
      <c r="R1" s="78"/>
      <c r="S1" s="78"/>
    </row>
    <row r="2" spans="1:19" ht="33" customHeight="1">
      <c r="A2" s="77" t="s">
        <v>60</v>
      </c>
      <c r="B2" s="78"/>
      <c r="C2" s="78"/>
      <c r="D2" s="78"/>
      <c r="E2" s="78"/>
      <c r="F2" s="78"/>
      <c r="G2" s="78"/>
      <c r="H2" s="78"/>
      <c r="I2" s="78"/>
      <c r="J2" s="78"/>
      <c r="K2" s="78"/>
      <c r="L2" s="78"/>
      <c r="M2" s="78"/>
      <c r="N2" s="78"/>
      <c r="O2" s="78"/>
      <c r="P2" s="78"/>
      <c r="Q2" s="78"/>
      <c r="R2" s="78"/>
      <c r="S2" s="78"/>
    </row>
    <row r="3" spans="1:28" ht="174.75" customHeight="1">
      <c r="A3" s="20" t="s">
        <v>6</v>
      </c>
      <c r="B3" s="20" t="s">
        <v>8</v>
      </c>
      <c r="C3" s="20" t="s">
        <v>9</v>
      </c>
      <c r="D3" s="20" t="s">
        <v>253</v>
      </c>
      <c r="E3" s="20" t="s">
        <v>254</v>
      </c>
      <c r="F3" s="20" t="s">
        <v>10</v>
      </c>
      <c r="G3" s="20" t="s">
        <v>255</v>
      </c>
      <c r="H3" s="20" t="s">
        <v>11</v>
      </c>
      <c r="I3" s="20" t="s">
        <v>256</v>
      </c>
      <c r="J3" s="20" t="s">
        <v>257</v>
      </c>
      <c r="K3" s="20" t="s">
        <v>12</v>
      </c>
      <c r="L3" s="20" t="s">
        <v>13</v>
      </c>
      <c r="M3" s="20" t="s">
        <v>258</v>
      </c>
      <c r="N3" s="20" t="s">
        <v>259</v>
      </c>
      <c r="O3" s="20" t="s">
        <v>14</v>
      </c>
      <c r="P3" s="20" t="s">
        <v>61</v>
      </c>
      <c r="Q3" s="20" t="s">
        <v>15</v>
      </c>
      <c r="R3" s="20" t="s">
        <v>16</v>
      </c>
      <c r="S3" s="20" t="s">
        <v>17</v>
      </c>
      <c r="AB3" s="2"/>
    </row>
    <row r="4" spans="1:28" ht="34.5" customHeight="1">
      <c r="A4" s="51" t="s">
        <v>22</v>
      </c>
      <c r="B4" s="52"/>
      <c r="C4" s="52"/>
      <c r="D4" s="52"/>
      <c r="E4" s="52"/>
      <c r="F4" s="52"/>
      <c r="G4" s="52"/>
      <c r="H4" s="52"/>
      <c r="I4" s="52"/>
      <c r="J4" s="52"/>
      <c r="K4" s="52"/>
      <c r="L4" s="52"/>
      <c r="M4" s="52"/>
      <c r="N4" s="52"/>
      <c r="O4" s="52"/>
      <c r="P4" s="52"/>
      <c r="Q4" s="52"/>
      <c r="R4" s="52"/>
      <c r="S4" s="53"/>
      <c r="AB4" s="2"/>
    </row>
    <row r="5" spans="1:27" s="4" customFormat="1" ht="104.25" customHeight="1">
      <c r="A5" s="28">
        <v>1</v>
      </c>
      <c r="B5" s="28" t="s">
        <v>65</v>
      </c>
      <c r="C5" s="28" t="s">
        <v>23</v>
      </c>
      <c r="D5" s="28" t="s">
        <v>28</v>
      </c>
      <c r="E5" s="28" t="s">
        <v>262</v>
      </c>
      <c r="F5" s="28" t="s">
        <v>263</v>
      </c>
      <c r="G5" s="28" t="s">
        <v>29</v>
      </c>
      <c r="H5" s="28" t="s">
        <v>296</v>
      </c>
      <c r="I5" s="28" t="s">
        <v>30</v>
      </c>
      <c r="J5" s="28" t="s">
        <v>31</v>
      </c>
      <c r="K5" s="28" t="s">
        <v>7</v>
      </c>
      <c r="L5" s="28" t="s">
        <v>32</v>
      </c>
      <c r="M5" s="28" t="s">
        <v>264</v>
      </c>
      <c r="N5" s="28" t="s">
        <v>25</v>
      </c>
      <c r="O5" s="28" t="s">
        <v>265</v>
      </c>
      <c r="P5" s="28" t="s">
        <v>234</v>
      </c>
      <c r="Q5" s="28">
        <v>11</v>
      </c>
      <c r="R5" s="28"/>
      <c r="S5" s="29">
        <v>1</v>
      </c>
      <c r="T5" s="10"/>
      <c r="U5" s="3"/>
      <c r="V5" s="3"/>
      <c r="W5" s="3"/>
      <c r="X5" s="3"/>
      <c r="Y5" s="3"/>
      <c r="Z5" s="3"/>
      <c r="AA5" s="3"/>
    </row>
    <row r="6" spans="1:27" s="4" customFormat="1" ht="153">
      <c r="A6" s="28">
        <v>2</v>
      </c>
      <c r="B6" s="28" t="s">
        <v>42</v>
      </c>
      <c r="C6" s="28" t="s">
        <v>266</v>
      </c>
      <c r="D6" s="28" t="s">
        <v>34</v>
      </c>
      <c r="E6" s="28" t="s">
        <v>270</v>
      </c>
      <c r="F6" s="28" t="s">
        <v>267</v>
      </c>
      <c r="G6" s="28" t="s">
        <v>24</v>
      </c>
      <c r="H6" s="28" t="s">
        <v>268</v>
      </c>
      <c r="I6" s="28" t="s">
        <v>269</v>
      </c>
      <c r="J6" s="28" t="s">
        <v>31</v>
      </c>
      <c r="K6" s="28" t="str">
        <f aca="true" t="shared" si="0" ref="K6:N7">K5</f>
        <v>Dirección de Planificación</v>
      </c>
      <c r="L6" s="28" t="str">
        <f t="shared" si="0"/>
        <v>Santa María y Manabí: Telf. 62340304</v>
      </c>
      <c r="M6" s="28" t="str">
        <f t="shared" si="0"/>
        <v>Atención personalizada en la Dirección de Planificación</v>
      </c>
      <c r="N6" s="28" t="str">
        <f t="shared" si="0"/>
        <v>no</v>
      </c>
      <c r="O6" s="28" t="s">
        <v>265</v>
      </c>
      <c r="P6" s="28" t="s">
        <v>234</v>
      </c>
      <c r="Q6" s="28">
        <v>0</v>
      </c>
      <c r="R6" s="28"/>
      <c r="S6" s="29">
        <v>0</v>
      </c>
      <c r="T6" s="10"/>
      <c r="U6" s="3"/>
      <c r="V6" s="3"/>
      <c r="W6" s="3"/>
      <c r="X6" s="3"/>
      <c r="Y6" s="3"/>
      <c r="Z6" s="3"/>
      <c r="AA6" s="3"/>
    </row>
    <row r="7" spans="1:27" s="4" customFormat="1" ht="120" customHeight="1">
      <c r="A7" s="28">
        <v>3</v>
      </c>
      <c r="B7" s="28" t="s">
        <v>66</v>
      </c>
      <c r="C7" s="28" t="s">
        <v>67</v>
      </c>
      <c r="D7" s="28" t="s">
        <v>217</v>
      </c>
      <c r="E7" s="28" t="s">
        <v>294</v>
      </c>
      <c r="F7" s="28" t="s">
        <v>295</v>
      </c>
      <c r="G7" s="28" t="s">
        <v>24</v>
      </c>
      <c r="H7" s="30" t="s">
        <v>298</v>
      </c>
      <c r="I7" s="28" t="s">
        <v>35</v>
      </c>
      <c r="J7" s="28" t="s">
        <v>31</v>
      </c>
      <c r="K7" s="28" t="str">
        <f t="shared" si="0"/>
        <v>Dirección de Planificación</v>
      </c>
      <c r="L7" s="28" t="str">
        <f t="shared" si="0"/>
        <v>Santa María y Manabí: Telf. 62340304</v>
      </c>
      <c r="M7" s="28" t="str">
        <f t="shared" si="0"/>
        <v>Atención personalizada en la Dirección de Planificación</v>
      </c>
      <c r="N7" s="28" t="str">
        <f t="shared" si="0"/>
        <v>no</v>
      </c>
      <c r="O7" s="28" t="s">
        <v>202</v>
      </c>
      <c r="P7" s="28" t="s">
        <v>234</v>
      </c>
      <c r="Q7" s="28">
        <v>0</v>
      </c>
      <c r="R7" s="28"/>
      <c r="S7" s="29">
        <v>0</v>
      </c>
      <c r="T7" s="10"/>
      <c r="U7" s="3"/>
      <c r="V7" s="3"/>
      <c r="W7" s="3"/>
      <c r="X7" s="3"/>
      <c r="Y7" s="3"/>
      <c r="Z7" s="3"/>
      <c r="AA7" s="3"/>
    </row>
    <row r="8" spans="1:27" s="4" customFormat="1" ht="153">
      <c r="A8" s="28">
        <v>4</v>
      </c>
      <c r="B8" s="28" t="s">
        <v>297</v>
      </c>
      <c r="C8" s="28" t="s">
        <v>271</v>
      </c>
      <c r="D8" s="28" t="s">
        <v>272</v>
      </c>
      <c r="E8" s="28" t="s">
        <v>273</v>
      </c>
      <c r="F8" s="28" t="s">
        <v>274</v>
      </c>
      <c r="G8" s="28" t="s">
        <v>51</v>
      </c>
      <c r="H8" s="28" t="s">
        <v>275</v>
      </c>
      <c r="I8" s="28" t="s">
        <v>281</v>
      </c>
      <c r="J8" s="28" t="s">
        <v>31</v>
      </c>
      <c r="K8" s="28" t="str">
        <f>K6</f>
        <v>Dirección de Planificación</v>
      </c>
      <c r="L8" s="28" t="s">
        <v>32</v>
      </c>
      <c r="M8" s="28" t="s">
        <v>33</v>
      </c>
      <c r="N8" s="28" t="s">
        <v>25</v>
      </c>
      <c r="O8" s="28" t="s">
        <v>276</v>
      </c>
      <c r="P8" s="28" t="s">
        <v>234</v>
      </c>
      <c r="Q8" s="28">
        <v>2</v>
      </c>
      <c r="R8" s="28"/>
      <c r="S8" s="29">
        <v>1</v>
      </c>
      <c r="T8" s="10"/>
      <c r="U8" s="3"/>
      <c r="V8" s="3"/>
      <c r="W8" s="3"/>
      <c r="X8" s="3"/>
      <c r="Y8" s="3"/>
      <c r="Z8" s="3"/>
      <c r="AA8" s="3"/>
    </row>
    <row r="9" spans="1:27" s="4" customFormat="1" ht="108" customHeight="1">
      <c r="A9" s="28">
        <v>5</v>
      </c>
      <c r="B9" s="28" t="s">
        <v>299</v>
      </c>
      <c r="C9" s="28" t="s">
        <v>301</v>
      </c>
      <c r="D9" s="28" t="s">
        <v>36</v>
      </c>
      <c r="E9" s="28" t="s">
        <v>302</v>
      </c>
      <c r="F9" s="28" t="s">
        <v>218</v>
      </c>
      <c r="G9" s="28" t="s">
        <v>52</v>
      </c>
      <c r="H9" s="28" t="s">
        <v>303</v>
      </c>
      <c r="I9" s="28" t="s">
        <v>300</v>
      </c>
      <c r="J9" s="28" t="s">
        <v>31</v>
      </c>
      <c r="K9" s="28" t="str">
        <f>K8</f>
        <v>Dirección de Planificación</v>
      </c>
      <c r="L9" s="28" t="s">
        <v>32</v>
      </c>
      <c r="M9" s="28" t="s">
        <v>33</v>
      </c>
      <c r="N9" s="28" t="s">
        <v>25</v>
      </c>
      <c r="O9" s="28" t="s">
        <v>276</v>
      </c>
      <c r="P9" s="28" t="s">
        <v>234</v>
      </c>
      <c r="Q9" s="28">
        <v>0</v>
      </c>
      <c r="R9" s="28"/>
      <c r="S9" s="29">
        <v>0</v>
      </c>
      <c r="T9" s="10"/>
      <c r="U9" s="3"/>
      <c r="V9" s="3"/>
      <c r="W9" s="3"/>
      <c r="X9" s="3"/>
      <c r="Y9" s="3"/>
      <c r="Z9" s="3"/>
      <c r="AA9" s="3"/>
    </row>
    <row r="10" spans="1:27" s="4" customFormat="1" ht="70.5" customHeight="1">
      <c r="A10" s="28">
        <v>6</v>
      </c>
      <c r="B10" s="28" t="s">
        <v>37</v>
      </c>
      <c r="C10" s="28" t="s">
        <v>38</v>
      </c>
      <c r="D10" s="28" t="s">
        <v>286</v>
      </c>
      <c r="E10" s="28" t="s">
        <v>39</v>
      </c>
      <c r="F10" s="28" t="s">
        <v>62</v>
      </c>
      <c r="G10" s="28" t="s">
        <v>53</v>
      </c>
      <c r="H10" s="28" t="s">
        <v>40</v>
      </c>
      <c r="I10" s="28" t="s">
        <v>41</v>
      </c>
      <c r="J10" s="28" t="s">
        <v>49</v>
      </c>
      <c r="K10" s="28" t="str">
        <f>K9</f>
        <v>Dirección de Planificación</v>
      </c>
      <c r="L10" s="28" t="s">
        <v>57</v>
      </c>
      <c r="M10" s="28" t="s">
        <v>33</v>
      </c>
      <c r="N10" s="28" t="s">
        <v>25</v>
      </c>
      <c r="O10" s="28" t="s">
        <v>202</v>
      </c>
      <c r="P10" s="28" t="s">
        <v>234</v>
      </c>
      <c r="Q10" s="28">
        <v>115</v>
      </c>
      <c r="R10" s="28"/>
      <c r="S10" s="29">
        <v>1</v>
      </c>
      <c r="T10" s="10"/>
      <c r="U10" s="3"/>
      <c r="V10" s="3"/>
      <c r="W10" s="3"/>
      <c r="X10" s="3"/>
      <c r="Y10" s="3"/>
      <c r="Z10" s="3"/>
      <c r="AA10" s="3"/>
    </row>
    <row r="11" spans="1:27" s="4" customFormat="1" ht="96" customHeight="1">
      <c r="A11" s="28">
        <v>7</v>
      </c>
      <c r="B11" s="28" t="s">
        <v>43</v>
      </c>
      <c r="C11" s="28" t="s">
        <v>44</v>
      </c>
      <c r="D11" s="28" t="s">
        <v>277</v>
      </c>
      <c r="E11" s="28" t="s">
        <v>45</v>
      </c>
      <c r="F11" s="28" t="s">
        <v>46</v>
      </c>
      <c r="G11" s="28" t="s">
        <v>54</v>
      </c>
      <c r="H11" s="28" t="s">
        <v>47</v>
      </c>
      <c r="I11" s="28" t="s">
        <v>41</v>
      </c>
      <c r="J11" s="28" t="s">
        <v>49</v>
      </c>
      <c r="K11" s="28" t="str">
        <f>K10</f>
        <v>Dirección de Planificación</v>
      </c>
      <c r="L11" s="28" t="s">
        <v>58</v>
      </c>
      <c r="M11" s="28" t="s">
        <v>33</v>
      </c>
      <c r="N11" s="28" t="s">
        <v>25</v>
      </c>
      <c r="O11" s="28" t="s">
        <v>276</v>
      </c>
      <c r="P11" s="28" t="s">
        <v>234</v>
      </c>
      <c r="Q11" s="28">
        <v>32</v>
      </c>
      <c r="R11" s="28"/>
      <c r="S11" s="29">
        <v>1</v>
      </c>
      <c r="T11" s="10"/>
      <c r="U11" s="3"/>
      <c r="V11" s="3"/>
      <c r="W11" s="3"/>
      <c r="X11" s="3"/>
      <c r="Y11" s="3"/>
      <c r="Z11" s="3"/>
      <c r="AA11" s="3"/>
    </row>
    <row r="12" spans="1:27" s="4" customFormat="1" ht="98.25" customHeight="1">
      <c r="A12" s="28">
        <v>8</v>
      </c>
      <c r="B12" s="28" t="s">
        <v>291</v>
      </c>
      <c r="C12" s="28" t="s">
        <v>48</v>
      </c>
      <c r="D12" s="28" t="s">
        <v>292</v>
      </c>
      <c r="E12" s="28" t="s">
        <v>63</v>
      </c>
      <c r="F12" s="28" t="s">
        <v>64</v>
      </c>
      <c r="G12" s="28" t="s">
        <v>55</v>
      </c>
      <c r="H12" s="28" t="s">
        <v>47</v>
      </c>
      <c r="I12" s="28" t="s">
        <v>41</v>
      </c>
      <c r="J12" s="28" t="s">
        <v>49</v>
      </c>
      <c r="K12" s="28" t="str">
        <f>K11</f>
        <v>Dirección de Planificación</v>
      </c>
      <c r="L12" s="28" t="s">
        <v>59</v>
      </c>
      <c r="M12" s="28" t="s">
        <v>33</v>
      </c>
      <c r="N12" s="28" t="s">
        <v>25</v>
      </c>
      <c r="O12" s="28" t="s">
        <v>293</v>
      </c>
      <c r="P12" s="28" t="s">
        <v>234</v>
      </c>
      <c r="Q12" s="28">
        <v>16</v>
      </c>
      <c r="R12" s="28"/>
      <c r="S12" s="29">
        <v>1</v>
      </c>
      <c r="T12" s="10"/>
      <c r="U12" s="3"/>
      <c r="V12" s="3"/>
      <c r="W12" s="3"/>
      <c r="X12" s="3"/>
      <c r="Y12" s="3"/>
      <c r="Z12" s="3"/>
      <c r="AA12" s="3"/>
    </row>
    <row r="13" spans="1:27" s="4" customFormat="1" ht="92.25" customHeight="1">
      <c r="A13" s="28">
        <v>9</v>
      </c>
      <c r="B13" s="28" t="s">
        <v>282</v>
      </c>
      <c r="C13" s="28" t="s">
        <v>283</v>
      </c>
      <c r="D13" s="28" t="s">
        <v>284</v>
      </c>
      <c r="E13" s="28" t="s">
        <v>278</v>
      </c>
      <c r="F13" s="28" t="s">
        <v>285</v>
      </c>
      <c r="G13" s="28" t="s">
        <v>55</v>
      </c>
      <c r="H13" s="28" t="s">
        <v>279</v>
      </c>
      <c r="I13" s="28" t="s">
        <v>280</v>
      </c>
      <c r="J13" s="28" t="s">
        <v>49</v>
      </c>
      <c r="K13" s="28" t="str">
        <f>K12</f>
        <v>Dirección de Planificación</v>
      </c>
      <c r="L13" s="28" t="s">
        <v>59</v>
      </c>
      <c r="M13" s="28" t="s">
        <v>33</v>
      </c>
      <c r="N13" s="28" t="s">
        <v>25</v>
      </c>
      <c r="O13" s="28" t="s">
        <v>276</v>
      </c>
      <c r="P13" s="28" t="s">
        <v>234</v>
      </c>
      <c r="Q13" s="28">
        <v>13</v>
      </c>
      <c r="R13" s="28"/>
      <c r="S13" s="29">
        <v>1</v>
      </c>
      <c r="T13" s="10"/>
      <c r="U13" s="3"/>
      <c r="V13" s="3"/>
      <c r="W13" s="3"/>
      <c r="X13" s="3"/>
      <c r="Y13" s="3"/>
      <c r="Z13" s="3"/>
      <c r="AA13" s="3"/>
    </row>
    <row r="14" spans="1:27" s="4" customFormat="1" ht="92.25" customHeight="1">
      <c r="A14" s="28">
        <v>10</v>
      </c>
      <c r="B14" s="28" t="s">
        <v>305</v>
      </c>
      <c r="C14" s="28" t="s">
        <v>26</v>
      </c>
      <c r="D14" s="28" t="s">
        <v>50</v>
      </c>
      <c r="E14" s="28" t="s">
        <v>287</v>
      </c>
      <c r="F14" s="28" t="s">
        <v>288</v>
      </c>
      <c r="G14" s="28" t="s">
        <v>56</v>
      </c>
      <c r="H14" s="28" t="s">
        <v>289</v>
      </c>
      <c r="I14" s="28" t="s">
        <v>290</v>
      </c>
      <c r="J14" s="28" t="s">
        <v>49</v>
      </c>
      <c r="K14" s="28" t="str">
        <f>K11</f>
        <v>Dirección de Planificación</v>
      </c>
      <c r="L14" s="28" t="s">
        <v>32</v>
      </c>
      <c r="M14" s="28" t="s">
        <v>33</v>
      </c>
      <c r="N14" s="28" t="s">
        <v>25</v>
      </c>
      <c r="O14" s="28" t="s">
        <v>265</v>
      </c>
      <c r="P14" s="28" t="s">
        <v>234</v>
      </c>
      <c r="Q14" s="28">
        <v>1</v>
      </c>
      <c r="R14" s="28"/>
      <c r="S14" s="29">
        <v>1</v>
      </c>
      <c r="T14" s="10"/>
      <c r="U14" s="3"/>
      <c r="V14" s="3"/>
      <c r="W14" s="3"/>
      <c r="X14" s="3"/>
      <c r="Y14" s="3"/>
      <c r="Z14" s="3"/>
      <c r="AA14" s="3"/>
    </row>
    <row r="15" spans="1:27" s="4" customFormat="1" ht="29.25" customHeight="1">
      <c r="A15" s="51" t="s">
        <v>219</v>
      </c>
      <c r="B15" s="52"/>
      <c r="C15" s="52"/>
      <c r="D15" s="52"/>
      <c r="E15" s="52"/>
      <c r="F15" s="52"/>
      <c r="G15" s="52"/>
      <c r="H15" s="52"/>
      <c r="I15" s="52"/>
      <c r="J15" s="52"/>
      <c r="K15" s="52"/>
      <c r="L15" s="52"/>
      <c r="M15" s="52"/>
      <c r="N15" s="52"/>
      <c r="O15" s="52"/>
      <c r="P15" s="52"/>
      <c r="Q15" s="52"/>
      <c r="R15" s="52"/>
      <c r="S15" s="53"/>
      <c r="T15" s="10"/>
      <c r="U15" s="3"/>
      <c r="V15" s="3"/>
      <c r="W15" s="3"/>
      <c r="X15" s="3"/>
      <c r="Y15" s="3"/>
      <c r="Z15" s="3"/>
      <c r="AA15" s="3"/>
    </row>
    <row r="16" spans="1:27" s="4" customFormat="1" ht="129" customHeight="1">
      <c r="A16" s="28">
        <v>1</v>
      </c>
      <c r="B16" s="28" t="s">
        <v>220</v>
      </c>
      <c r="C16" s="28" t="s">
        <v>69</v>
      </c>
      <c r="D16" s="28" t="s">
        <v>70</v>
      </c>
      <c r="E16" s="28" t="s">
        <v>71</v>
      </c>
      <c r="F16" s="28" t="s">
        <v>72</v>
      </c>
      <c r="G16" s="28" t="s">
        <v>24</v>
      </c>
      <c r="H16" s="28" t="s">
        <v>73</v>
      </c>
      <c r="I16" s="28" t="s">
        <v>74</v>
      </c>
      <c r="J16" s="28" t="s">
        <v>75</v>
      </c>
      <c r="K16" s="28" t="s">
        <v>76</v>
      </c>
      <c r="L16" s="28" t="s">
        <v>32</v>
      </c>
      <c r="M16" s="28" t="s">
        <v>33</v>
      </c>
      <c r="N16" s="28" t="s">
        <v>25</v>
      </c>
      <c r="O16" s="28" t="s">
        <v>77</v>
      </c>
      <c r="P16" s="28"/>
      <c r="Q16" s="28">
        <v>34</v>
      </c>
      <c r="R16" s="28">
        <v>34</v>
      </c>
      <c r="S16" s="29">
        <v>1</v>
      </c>
      <c r="T16" s="10"/>
      <c r="U16" s="3"/>
      <c r="V16" s="3"/>
      <c r="W16" s="3"/>
      <c r="X16" s="3"/>
      <c r="Y16" s="3"/>
      <c r="Z16" s="3"/>
      <c r="AA16" s="3"/>
    </row>
    <row r="17" spans="1:27" s="4" customFormat="1" ht="134.25" customHeight="1">
      <c r="A17" s="28">
        <v>2</v>
      </c>
      <c r="B17" s="28" t="s">
        <v>78</v>
      </c>
      <c r="C17" s="28" t="s">
        <v>79</v>
      </c>
      <c r="D17" s="28" t="s">
        <v>221</v>
      </c>
      <c r="E17" s="28" t="s">
        <v>80</v>
      </c>
      <c r="F17" s="28" t="s">
        <v>81</v>
      </c>
      <c r="G17" s="28" t="s">
        <v>24</v>
      </c>
      <c r="H17" s="28" t="s">
        <v>82</v>
      </c>
      <c r="I17" s="28" t="s">
        <v>222</v>
      </c>
      <c r="J17" s="28" t="s">
        <v>75</v>
      </c>
      <c r="K17" s="28" t="s">
        <v>76</v>
      </c>
      <c r="L17" s="28" t="s">
        <v>32</v>
      </c>
      <c r="M17" s="28" t="s">
        <v>33</v>
      </c>
      <c r="N17" s="28" t="s">
        <v>25</v>
      </c>
      <c r="O17" s="28" t="s">
        <v>25</v>
      </c>
      <c r="P17" s="28"/>
      <c r="Q17" s="28">
        <v>58</v>
      </c>
      <c r="R17" s="28">
        <v>58</v>
      </c>
      <c r="S17" s="29">
        <v>1</v>
      </c>
      <c r="T17" s="10"/>
      <c r="U17" s="3"/>
      <c r="V17" s="3"/>
      <c r="W17" s="3"/>
      <c r="X17" s="3"/>
      <c r="Y17" s="3"/>
      <c r="Z17" s="3"/>
      <c r="AA17" s="3"/>
    </row>
    <row r="18" spans="1:27" s="4" customFormat="1" ht="92.25" customHeight="1">
      <c r="A18" s="28">
        <v>3</v>
      </c>
      <c r="B18" s="28" t="s">
        <v>83</v>
      </c>
      <c r="C18" s="28" t="s">
        <v>84</v>
      </c>
      <c r="D18" s="28" t="s">
        <v>85</v>
      </c>
      <c r="E18" s="28" t="s">
        <v>233</v>
      </c>
      <c r="F18" s="28" t="s">
        <v>86</v>
      </c>
      <c r="G18" s="28" t="s">
        <v>24</v>
      </c>
      <c r="H18" s="28" t="s">
        <v>87</v>
      </c>
      <c r="I18" s="28" t="s">
        <v>88</v>
      </c>
      <c r="J18" s="28" t="s">
        <v>89</v>
      </c>
      <c r="K18" s="28" t="s">
        <v>76</v>
      </c>
      <c r="L18" s="28" t="s">
        <v>32</v>
      </c>
      <c r="M18" s="28" t="s">
        <v>33</v>
      </c>
      <c r="N18" s="28" t="s">
        <v>25</v>
      </c>
      <c r="O18" s="28" t="s">
        <v>25</v>
      </c>
      <c r="P18" s="28"/>
      <c r="Q18" s="28">
        <v>12</v>
      </c>
      <c r="R18" s="28">
        <v>12</v>
      </c>
      <c r="S18" s="29">
        <v>1</v>
      </c>
      <c r="T18" s="10"/>
      <c r="U18" s="3"/>
      <c r="V18" s="3"/>
      <c r="W18" s="3"/>
      <c r="X18" s="3"/>
      <c r="Y18" s="3"/>
      <c r="Z18" s="3"/>
      <c r="AA18" s="3"/>
    </row>
    <row r="19" spans="1:27" s="4" customFormat="1" ht="33" customHeight="1">
      <c r="A19" s="51" t="s">
        <v>308</v>
      </c>
      <c r="B19" s="52"/>
      <c r="C19" s="52"/>
      <c r="D19" s="52"/>
      <c r="E19" s="52"/>
      <c r="F19" s="52"/>
      <c r="G19" s="52"/>
      <c r="H19" s="52"/>
      <c r="I19" s="52"/>
      <c r="J19" s="52"/>
      <c r="K19" s="52"/>
      <c r="L19" s="52"/>
      <c r="M19" s="52"/>
      <c r="N19" s="52"/>
      <c r="O19" s="52"/>
      <c r="P19" s="52"/>
      <c r="Q19" s="52"/>
      <c r="R19" s="52"/>
      <c r="S19" s="53"/>
      <c r="T19" s="10"/>
      <c r="U19" s="3"/>
      <c r="V19" s="3"/>
      <c r="W19" s="3"/>
      <c r="X19" s="3"/>
      <c r="Y19" s="3"/>
      <c r="Z19" s="3"/>
      <c r="AA19" s="3"/>
    </row>
    <row r="20" spans="1:27" s="4" customFormat="1" ht="200.25" customHeight="1">
      <c r="A20" s="28">
        <v>1</v>
      </c>
      <c r="B20" s="28" t="s">
        <v>90</v>
      </c>
      <c r="C20" s="28" t="s">
        <v>91</v>
      </c>
      <c r="D20" s="28" t="s">
        <v>92</v>
      </c>
      <c r="E20" s="21" t="s">
        <v>223</v>
      </c>
      <c r="F20" s="28" t="s">
        <v>93</v>
      </c>
      <c r="G20" s="28" t="s">
        <v>24</v>
      </c>
      <c r="H20" s="28" t="s">
        <v>224</v>
      </c>
      <c r="I20" s="28" t="s">
        <v>94</v>
      </c>
      <c r="J20" s="28" t="s">
        <v>95</v>
      </c>
      <c r="K20" s="28" t="s">
        <v>96</v>
      </c>
      <c r="L20" s="28" t="s">
        <v>32</v>
      </c>
      <c r="M20" s="28" t="s">
        <v>33</v>
      </c>
      <c r="N20" s="28" t="s">
        <v>97</v>
      </c>
      <c r="O20" s="28"/>
      <c r="P20" s="28"/>
      <c r="Q20" s="28"/>
      <c r="R20" s="28"/>
      <c r="S20" s="29">
        <v>0</v>
      </c>
      <c r="T20" s="10"/>
      <c r="U20" s="3"/>
      <c r="V20" s="3"/>
      <c r="W20" s="3"/>
      <c r="X20" s="3"/>
      <c r="Y20" s="3"/>
      <c r="Z20" s="3"/>
      <c r="AA20" s="3"/>
    </row>
    <row r="21" spans="1:27" s="4" customFormat="1" ht="92.25" customHeight="1">
      <c r="A21" s="28">
        <v>2</v>
      </c>
      <c r="B21" s="28" t="s">
        <v>225</v>
      </c>
      <c r="C21" s="28" t="s">
        <v>98</v>
      </c>
      <c r="D21" s="28" t="s">
        <v>99</v>
      </c>
      <c r="E21" s="28" t="s">
        <v>100</v>
      </c>
      <c r="F21" s="28" t="s">
        <v>226</v>
      </c>
      <c r="G21" s="28" t="s">
        <v>24</v>
      </c>
      <c r="H21" s="28" t="s">
        <v>101</v>
      </c>
      <c r="I21" s="28" t="s">
        <v>102</v>
      </c>
      <c r="J21" s="28" t="s">
        <v>103</v>
      </c>
      <c r="K21" s="28" t="s">
        <v>96</v>
      </c>
      <c r="L21" s="28" t="s">
        <v>57</v>
      </c>
      <c r="M21" s="28" t="s">
        <v>33</v>
      </c>
      <c r="N21" s="28" t="s">
        <v>97</v>
      </c>
      <c r="O21" s="28"/>
      <c r="P21" s="28"/>
      <c r="Q21" s="28">
        <v>44</v>
      </c>
      <c r="R21" s="28">
        <v>44</v>
      </c>
      <c r="S21" s="29">
        <v>1</v>
      </c>
      <c r="T21" s="10"/>
      <c r="U21" s="3"/>
      <c r="V21" s="3"/>
      <c r="W21" s="3"/>
      <c r="X21" s="3"/>
      <c r="Y21" s="3"/>
      <c r="Z21" s="3"/>
      <c r="AA21" s="3"/>
    </row>
    <row r="22" spans="1:27" s="4" customFormat="1" ht="92.25" customHeight="1">
      <c r="A22" s="28">
        <v>3</v>
      </c>
      <c r="B22" s="28" t="s">
        <v>104</v>
      </c>
      <c r="C22" s="28" t="s">
        <v>105</v>
      </c>
      <c r="D22" s="28" t="s">
        <v>106</v>
      </c>
      <c r="E22" s="28" t="s">
        <v>227</v>
      </c>
      <c r="F22" s="28" t="s">
        <v>107</v>
      </c>
      <c r="G22" s="28" t="s">
        <v>24</v>
      </c>
      <c r="H22" s="28" t="s">
        <v>108</v>
      </c>
      <c r="I22" s="28" t="s">
        <v>109</v>
      </c>
      <c r="J22" s="28" t="s">
        <v>103</v>
      </c>
      <c r="K22" s="28" t="s">
        <v>96</v>
      </c>
      <c r="L22" s="28" t="s">
        <v>58</v>
      </c>
      <c r="M22" s="28" t="s">
        <v>33</v>
      </c>
      <c r="N22" s="28" t="s">
        <v>97</v>
      </c>
      <c r="O22" s="28"/>
      <c r="P22" s="28"/>
      <c r="Q22" s="28">
        <v>44</v>
      </c>
      <c r="R22" s="28">
        <v>44</v>
      </c>
      <c r="S22" s="29">
        <v>1</v>
      </c>
      <c r="T22" s="10"/>
      <c r="U22" s="3"/>
      <c r="V22" s="3"/>
      <c r="W22" s="3"/>
      <c r="X22" s="3"/>
      <c r="Y22" s="3"/>
      <c r="Z22" s="3"/>
      <c r="AA22" s="3"/>
    </row>
    <row r="23" spans="1:27" s="4" customFormat="1" ht="111.75" customHeight="1">
      <c r="A23" s="28">
        <v>4</v>
      </c>
      <c r="B23" s="28" t="s">
        <v>110</v>
      </c>
      <c r="C23" s="28" t="s">
        <v>111</v>
      </c>
      <c r="D23" s="28" t="s">
        <v>106</v>
      </c>
      <c r="E23" s="28" t="s">
        <v>228</v>
      </c>
      <c r="F23" s="28" t="s">
        <v>112</v>
      </c>
      <c r="G23" s="28" t="s">
        <v>24</v>
      </c>
      <c r="H23" s="28" t="s">
        <v>113</v>
      </c>
      <c r="I23" s="28" t="s">
        <v>114</v>
      </c>
      <c r="J23" s="28" t="s">
        <v>89</v>
      </c>
      <c r="K23" s="28" t="s">
        <v>96</v>
      </c>
      <c r="L23" s="28" t="s">
        <v>59</v>
      </c>
      <c r="M23" s="28" t="s">
        <v>33</v>
      </c>
      <c r="N23" s="28" t="s">
        <v>97</v>
      </c>
      <c r="O23" s="28"/>
      <c r="P23" s="28"/>
      <c r="Q23" s="28">
        <v>44</v>
      </c>
      <c r="R23" s="28">
        <v>44</v>
      </c>
      <c r="S23" s="29">
        <v>1</v>
      </c>
      <c r="T23" s="10"/>
      <c r="U23" s="3"/>
      <c r="V23" s="3"/>
      <c r="W23" s="3"/>
      <c r="X23" s="3"/>
      <c r="Y23" s="3"/>
      <c r="Z23" s="3"/>
      <c r="AA23" s="3"/>
    </row>
    <row r="24" spans="1:27" s="4" customFormat="1" ht="92.25" customHeight="1">
      <c r="A24" s="28">
        <v>5</v>
      </c>
      <c r="B24" s="28" t="s">
        <v>115</v>
      </c>
      <c r="C24" s="28" t="s">
        <v>116</v>
      </c>
      <c r="D24" s="28" t="s">
        <v>106</v>
      </c>
      <c r="E24" s="28" t="s">
        <v>117</v>
      </c>
      <c r="F24" s="28" t="s">
        <v>118</v>
      </c>
      <c r="G24" s="28" t="s">
        <v>24</v>
      </c>
      <c r="H24" s="28" t="s">
        <v>113</v>
      </c>
      <c r="I24" s="28" t="s">
        <v>19</v>
      </c>
      <c r="J24" s="28" t="s">
        <v>119</v>
      </c>
      <c r="K24" s="28" t="s">
        <v>96</v>
      </c>
      <c r="L24" s="28" t="s">
        <v>172</v>
      </c>
      <c r="M24" s="28" t="s">
        <v>33</v>
      </c>
      <c r="N24" s="28"/>
      <c r="O24" s="28"/>
      <c r="P24" s="28"/>
      <c r="Q24" s="28">
        <v>19</v>
      </c>
      <c r="R24" s="28">
        <v>19</v>
      </c>
      <c r="S24" s="29">
        <v>1</v>
      </c>
      <c r="T24" s="10"/>
      <c r="U24" s="3"/>
      <c r="V24" s="3"/>
      <c r="W24" s="3"/>
      <c r="X24" s="3"/>
      <c r="Y24" s="3"/>
      <c r="Z24" s="3"/>
      <c r="AA24" s="3"/>
    </row>
    <row r="25" spans="1:27" s="4" customFormat="1" ht="92.25" customHeight="1">
      <c r="A25" s="28">
        <v>6</v>
      </c>
      <c r="B25" s="28" t="s">
        <v>120</v>
      </c>
      <c r="C25" s="28" t="s">
        <v>121</v>
      </c>
      <c r="D25" s="28" t="s">
        <v>229</v>
      </c>
      <c r="E25" s="28" t="s">
        <v>122</v>
      </c>
      <c r="F25" s="28" t="s">
        <v>123</v>
      </c>
      <c r="G25" s="28" t="s">
        <v>24</v>
      </c>
      <c r="H25" s="28" t="s">
        <v>124</v>
      </c>
      <c r="I25" s="28" t="s">
        <v>114</v>
      </c>
      <c r="J25" s="28" t="s">
        <v>103</v>
      </c>
      <c r="K25" s="28" t="s">
        <v>96</v>
      </c>
      <c r="L25" s="28" t="s">
        <v>173</v>
      </c>
      <c r="M25" s="28" t="s">
        <v>33</v>
      </c>
      <c r="N25" s="28"/>
      <c r="O25" s="28"/>
      <c r="P25" s="28"/>
      <c r="Q25" s="28"/>
      <c r="R25" s="28"/>
      <c r="S25" s="29">
        <v>0</v>
      </c>
      <c r="T25" s="10"/>
      <c r="U25" s="3"/>
      <c r="V25" s="3"/>
      <c r="W25" s="3"/>
      <c r="X25" s="3"/>
      <c r="Y25" s="3"/>
      <c r="Z25" s="3"/>
      <c r="AA25" s="3"/>
    </row>
    <row r="26" spans="1:27" s="4" customFormat="1" ht="92.25" customHeight="1">
      <c r="A26" s="28">
        <v>7</v>
      </c>
      <c r="B26" s="28" t="s">
        <v>133</v>
      </c>
      <c r="C26" s="28" t="s">
        <v>134</v>
      </c>
      <c r="D26" s="28" t="s">
        <v>135</v>
      </c>
      <c r="E26" s="28" t="s">
        <v>136</v>
      </c>
      <c r="F26" s="28" t="s">
        <v>137</v>
      </c>
      <c r="G26" s="28" t="s">
        <v>138</v>
      </c>
      <c r="H26" s="28">
        <v>0</v>
      </c>
      <c r="I26" s="28" t="s">
        <v>114</v>
      </c>
      <c r="J26" s="28" t="s">
        <v>139</v>
      </c>
      <c r="K26" s="28" t="s">
        <v>96</v>
      </c>
      <c r="L26" s="28" t="s">
        <v>140</v>
      </c>
      <c r="M26" s="28" t="s">
        <v>141</v>
      </c>
      <c r="N26" s="28" t="s">
        <v>25</v>
      </c>
      <c r="O26" s="28"/>
      <c r="P26" s="28"/>
      <c r="Q26" s="28">
        <v>5</v>
      </c>
      <c r="R26" s="28">
        <v>5</v>
      </c>
      <c r="S26" s="29">
        <v>1</v>
      </c>
      <c r="T26" s="10"/>
      <c r="U26" s="3"/>
      <c r="V26" s="3"/>
      <c r="W26" s="3"/>
      <c r="X26" s="3"/>
      <c r="Y26" s="3"/>
      <c r="Z26" s="3"/>
      <c r="AA26" s="3"/>
    </row>
    <row r="27" spans="1:27" s="4" customFormat="1" ht="33.75" customHeight="1">
      <c r="A27" s="51" t="s">
        <v>309</v>
      </c>
      <c r="B27" s="52"/>
      <c r="C27" s="52"/>
      <c r="D27" s="52"/>
      <c r="E27" s="52"/>
      <c r="F27" s="52"/>
      <c r="G27" s="52"/>
      <c r="H27" s="52"/>
      <c r="I27" s="52"/>
      <c r="J27" s="52"/>
      <c r="K27" s="52"/>
      <c r="L27" s="52"/>
      <c r="M27" s="52"/>
      <c r="N27" s="52"/>
      <c r="O27" s="52"/>
      <c r="P27" s="52"/>
      <c r="Q27" s="52"/>
      <c r="R27" s="52"/>
      <c r="S27" s="53"/>
      <c r="T27" s="10"/>
      <c r="U27" s="3"/>
      <c r="V27" s="3"/>
      <c r="W27" s="3"/>
      <c r="X27" s="3"/>
      <c r="Y27" s="3"/>
      <c r="Z27" s="3"/>
      <c r="AA27" s="3"/>
    </row>
    <row r="28" spans="1:27" s="4" customFormat="1" ht="111.75" customHeight="1">
      <c r="A28" s="31">
        <v>1</v>
      </c>
      <c r="B28" s="14" t="s">
        <v>230</v>
      </c>
      <c r="C28" s="14" t="s">
        <v>231</v>
      </c>
      <c r="D28" s="14" t="s">
        <v>235</v>
      </c>
      <c r="E28" s="14" t="s">
        <v>136</v>
      </c>
      <c r="F28" s="14" t="s">
        <v>156</v>
      </c>
      <c r="G28" s="14" t="s">
        <v>24</v>
      </c>
      <c r="H28" s="14" t="s">
        <v>157</v>
      </c>
      <c r="I28" s="14" t="s">
        <v>158</v>
      </c>
      <c r="J28" s="14" t="s">
        <v>159</v>
      </c>
      <c r="K28" s="14" t="s">
        <v>236</v>
      </c>
      <c r="L28" s="14" t="s">
        <v>160</v>
      </c>
      <c r="M28" s="14" t="s">
        <v>161</v>
      </c>
      <c r="N28" s="14"/>
      <c r="O28" s="14"/>
      <c r="P28" s="14"/>
      <c r="Q28" s="14"/>
      <c r="R28" s="14"/>
      <c r="S28" s="15"/>
      <c r="T28" s="10"/>
      <c r="U28" s="3"/>
      <c r="V28" s="3"/>
      <c r="W28" s="3"/>
      <c r="X28" s="3"/>
      <c r="Y28" s="3"/>
      <c r="Z28" s="3"/>
      <c r="AA28" s="3"/>
    </row>
    <row r="29" spans="1:27" s="4" customFormat="1" ht="92.25" customHeight="1">
      <c r="A29" s="31">
        <v>2</v>
      </c>
      <c r="B29" s="14" t="s">
        <v>162</v>
      </c>
      <c r="C29" s="14" t="s">
        <v>232</v>
      </c>
      <c r="D29" s="14" t="s">
        <v>106</v>
      </c>
      <c r="E29" s="14" t="s">
        <v>136</v>
      </c>
      <c r="F29" s="14" t="s">
        <v>163</v>
      </c>
      <c r="G29" s="14" t="s">
        <v>24</v>
      </c>
      <c r="H29" s="14" t="s">
        <v>157</v>
      </c>
      <c r="I29" s="14" t="s">
        <v>164</v>
      </c>
      <c r="J29" s="14" t="s">
        <v>159</v>
      </c>
      <c r="K29" s="14" t="s">
        <v>236</v>
      </c>
      <c r="L29" s="14" t="s">
        <v>160</v>
      </c>
      <c r="M29" s="14" t="s">
        <v>165</v>
      </c>
      <c r="N29" s="14"/>
      <c r="O29" s="14"/>
      <c r="P29" s="14"/>
      <c r="Q29" s="14"/>
      <c r="R29" s="14"/>
      <c r="S29" s="15"/>
      <c r="T29" s="10"/>
      <c r="U29" s="3"/>
      <c r="V29" s="3"/>
      <c r="W29" s="3"/>
      <c r="X29" s="3"/>
      <c r="Y29" s="3"/>
      <c r="Z29" s="3"/>
      <c r="AA29" s="3"/>
    </row>
    <row r="30" spans="1:27" s="4" customFormat="1" ht="92.25" customHeight="1">
      <c r="A30" s="31">
        <v>3</v>
      </c>
      <c r="B30" s="14" t="s">
        <v>166</v>
      </c>
      <c r="C30" s="14" t="s">
        <v>203</v>
      </c>
      <c r="D30" s="14" t="s">
        <v>237</v>
      </c>
      <c r="E30" s="14" t="s">
        <v>204</v>
      </c>
      <c r="F30" s="14" t="s">
        <v>167</v>
      </c>
      <c r="G30" s="14" t="s">
        <v>24</v>
      </c>
      <c r="H30" s="14" t="s">
        <v>157</v>
      </c>
      <c r="I30" s="14" t="s">
        <v>109</v>
      </c>
      <c r="J30" s="14" t="s">
        <v>168</v>
      </c>
      <c r="K30" s="14" t="s">
        <v>236</v>
      </c>
      <c r="L30" s="14" t="s">
        <v>160</v>
      </c>
      <c r="M30" s="14" t="s">
        <v>165</v>
      </c>
      <c r="N30" s="14"/>
      <c r="O30" s="14"/>
      <c r="P30" s="14"/>
      <c r="Q30" s="14"/>
      <c r="R30" s="14"/>
      <c r="S30" s="15"/>
      <c r="T30" s="10"/>
      <c r="U30" s="3"/>
      <c r="V30" s="3"/>
      <c r="W30" s="3"/>
      <c r="X30" s="3"/>
      <c r="Y30" s="3"/>
      <c r="Z30" s="3"/>
      <c r="AA30" s="3"/>
    </row>
    <row r="31" spans="1:27" s="4" customFormat="1" ht="92.25" customHeight="1">
      <c r="A31" s="31">
        <v>4</v>
      </c>
      <c r="B31" s="14" t="s">
        <v>170</v>
      </c>
      <c r="C31" s="14" t="s">
        <v>171</v>
      </c>
      <c r="D31" s="14" t="s">
        <v>238</v>
      </c>
      <c r="E31" s="14" t="s">
        <v>169</v>
      </c>
      <c r="F31" s="14" t="s">
        <v>205</v>
      </c>
      <c r="G31" s="14" t="s">
        <v>24</v>
      </c>
      <c r="H31" s="14" t="s">
        <v>157</v>
      </c>
      <c r="I31" s="14" t="s">
        <v>109</v>
      </c>
      <c r="J31" s="14" t="s">
        <v>168</v>
      </c>
      <c r="K31" s="14" t="s">
        <v>236</v>
      </c>
      <c r="L31" s="14" t="s">
        <v>160</v>
      </c>
      <c r="M31" s="14" t="s">
        <v>165</v>
      </c>
      <c r="N31" s="14"/>
      <c r="O31" s="14"/>
      <c r="P31" s="14"/>
      <c r="Q31" s="14"/>
      <c r="R31" s="14"/>
      <c r="S31" s="15"/>
      <c r="T31" s="10"/>
      <c r="U31" s="3"/>
      <c r="V31" s="3"/>
      <c r="W31" s="3"/>
      <c r="X31" s="3"/>
      <c r="Y31" s="3"/>
      <c r="Z31" s="3"/>
      <c r="AA31" s="3"/>
    </row>
    <row r="32" spans="1:27" s="4" customFormat="1" ht="92.25" customHeight="1">
      <c r="A32" s="31">
        <v>5</v>
      </c>
      <c r="B32" s="14" t="s">
        <v>239</v>
      </c>
      <c r="C32" s="14" t="s">
        <v>174</v>
      </c>
      <c r="D32" s="14" t="s">
        <v>240</v>
      </c>
      <c r="E32" s="14" t="s">
        <v>206</v>
      </c>
      <c r="F32" s="14" t="s">
        <v>175</v>
      </c>
      <c r="G32" s="14" t="s">
        <v>176</v>
      </c>
      <c r="H32" s="14" t="s">
        <v>177</v>
      </c>
      <c r="I32" s="14" t="s">
        <v>27</v>
      </c>
      <c r="J32" s="14" t="s">
        <v>178</v>
      </c>
      <c r="K32" s="14" t="s">
        <v>241</v>
      </c>
      <c r="L32" s="14" t="s">
        <v>179</v>
      </c>
      <c r="M32" s="14" t="s">
        <v>242</v>
      </c>
      <c r="N32" s="14" t="s">
        <v>180</v>
      </c>
      <c r="O32" s="16"/>
      <c r="P32" s="14"/>
      <c r="Q32" s="14">
        <f>40*11</f>
        <v>440</v>
      </c>
      <c r="R32" s="14">
        <f aca="true" t="shared" si="1" ref="R32:R38">+Q32</f>
        <v>440</v>
      </c>
      <c r="S32" s="15">
        <v>0.8</v>
      </c>
      <c r="T32" s="10"/>
      <c r="U32" s="3"/>
      <c r="V32" s="3"/>
      <c r="W32" s="3"/>
      <c r="X32" s="3"/>
      <c r="Y32" s="3"/>
      <c r="Z32" s="3"/>
      <c r="AA32" s="3"/>
    </row>
    <row r="33" spans="1:27" s="4" customFormat="1" ht="153.75" customHeight="1">
      <c r="A33" s="31">
        <v>6</v>
      </c>
      <c r="B33" s="14" t="s">
        <v>243</v>
      </c>
      <c r="C33" s="14" t="s">
        <v>174</v>
      </c>
      <c r="D33" s="14" t="s">
        <v>244</v>
      </c>
      <c r="E33" s="14" t="s">
        <v>207</v>
      </c>
      <c r="F33" s="14" t="s">
        <v>175</v>
      </c>
      <c r="G33" s="14" t="s">
        <v>176</v>
      </c>
      <c r="H33" s="14" t="s">
        <v>177</v>
      </c>
      <c r="I33" s="14" t="s">
        <v>27</v>
      </c>
      <c r="J33" s="14" t="s">
        <v>178</v>
      </c>
      <c r="K33" s="14" t="s">
        <v>241</v>
      </c>
      <c r="L33" s="14" t="s">
        <v>179</v>
      </c>
      <c r="M33" s="14" t="s">
        <v>245</v>
      </c>
      <c r="N33" s="14" t="s">
        <v>180</v>
      </c>
      <c r="O33" s="16"/>
      <c r="P33" s="14"/>
      <c r="Q33" s="14">
        <f>40*11</f>
        <v>440</v>
      </c>
      <c r="R33" s="14">
        <f t="shared" si="1"/>
        <v>440</v>
      </c>
      <c r="S33" s="15">
        <v>0.8</v>
      </c>
      <c r="T33" s="10"/>
      <c r="U33" s="3"/>
      <c r="V33" s="3"/>
      <c r="W33" s="3"/>
      <c r="X33" s="3"/>
      <c r="Y33" s="3"/>
      <c r="Z33" s="3"/>
      <c r="AA33" s="3"/>
    </row>
    <row r="34" spans="1:27" s="4" customFormat="1" ht="168.75" customHeight="1">
      <c r="A34" s="31">
        <v>7</v>
      </c>
      <c r="B34" s="14" t="s">
        <v>246</v>
      </c>
      <c r="C34" s="14" t="s">
        <v>174</v>
      </c>
      <c r="D34" s="14" t="s">
        <v>244</v>
      </c>
      <c r="E34" s="14" t="s">
        <v>207</v>
      </c>
      <c r="F34" s="14" t="s">
        <v>175</v>
      </c>
      <c r="G34" s="14" t="s">
        <v>176</v>
      </c>
      <c r="H34" s="14" t="s">
        <v>177</v>
      </c>
      <c r="I34" s="14" t="s">
        <v>27</v>
      </c>
      <c r="J34" s="14" t="s">
        <v>178</v>
      </c>
      <c r="K34" s="14" t="s">
        <v>241</v>
      </c>
      <c r="L34" s="14" t="s">
        <v>179</v>
      </c>
      <c r="M34" s="14" t="s">
        <v>245</v>
      </c>
      <c r="N34" s="14" t="s">
        <v>180</v>
      </c>
      <c r="O34" s="16"/>
      <c r="P34" s="14"/>
      <c r="Q34" s="14">
        <f>40*11</f>
        <v>440</v>
      </c>
      <c r="R34" s="14">
        <f t="shared" si="1"/>
        <v>440</v>
      </c>
      <c r="S34" s="15">
        <v>0.8</v>
      </c>
      <c r="T34" s="10"/>
      <c r="U34" s="3"/>
      <c r="V34" s="3"/>
      <c r="W34" s="3"/>
      <c r="X34" s="3"/>
      <c r="Y34" s="3"/>
      <c r="Z34" s="3"/>
      <c r="AA34" s="3"/>
    </row>
    <row r="35" spans="1:27" s="4" customFormat="1" ht="174.75" customHeight="1">
      <c r="A35" s="31">
        <v>8</v>
      </c>
      <c r="B35" s="14" t="s">
        <v>181</v>
      </c>
      <c r="C35" s="14" t="s">
        <v>208</v>
      </c>
      <c r="D35" s="14" t="s">
        <v>182</v>
      </c>
      <c r="E35" s="14" t="s">
        <v>209</v>
      </c>
      <c r="F35" s="14" t="s">
        <v>210</v>
      </c>
      <c r="G35" s="14" t="s">
        <v>24</v>
      </c>
      <c r="H35" s="14" t="s">
        <v>177</v>
      </c>
      <c r="I35" s="14" t="s">
        <v>27</v>
      </c>
      <c r="J35" s="14" t="s">
        <v>211</v>
      </c>
      <c r="K35" s="14" t="s">
        <v>241</v>
      </c>
      <c r="L35" s="14" t="s">
        <v>179</v>
      </c>
      <c r="M35" s="14" t="s">
        <v>183</v>
      </c>
      <c r="N35" s="14" t="s">
        <v>180</v>
      </c>
      <c r="O35" s="16"/>
      <c r="P35" s="14"/>
      <c r="Q35" s="14">
        <f>30*11</f>
        <v>330</v>
      </c>
      <c r="R35" s="14">
        <f t="shared" si="1"/>
        <v>330</v>
      </c>
      <c r="S35" s="15">
        <v>0.8</v>
      </c>
      <c r="T35" s="10"/>
      <c r="U35" s="3"/>
      <c r="V35" s="3"/>
      <c r="W35" s="3"/>
      <c r="X35" s="3"/>
      <c r="Y35" s="3"/>
      <c r="Z35" s="3"/>
      <c r="AA35" s="3"/>
    </row>
    <row r="36" spans="1:27" s="4" customFormat="1" ht="160.5" customHeight="1">
      <c r="A36" s="31">
        <v>9</v>
      </c>
      <c r="B36" s="14" t="s">
        <v>184</v>
      </c>
      <c r="C36" s="14" t="s">
        <v>185</v>
      </c>
      <c r="D36" s="14" t="s">
        <v>186</v>
      </c>
      <c r="E36" s="14" t="s">
        <v>187</v>
      </c>
      <c r="F36" s="14" t="s">
        <v>188</v>
      </c>
      <c r="G36" s="14" t="s">
        <v>24</v>
      </c>
      <c r="H36" s="14" t="s">
        <v>177</v>
      </c>
      <c r="I36" s="14" t="s">
        <v>27</v>
      </c>
      <c r="J36" s="14" t="s">
        <v>189</v>
      </c>
      <c r="K36" s="14" t="s">
        <v>241</v>
      </c>
      <c r="L36" s="14" t="s">
        <v>179</v>
      </c>
      <c r="M36" s="14" t="s">
        <v>247</v>
      </c>
      <c r="N36" s="14" t="s">
        <v>25</v>
      </c>
      <c r="O36" s="16"/>
      <c r="P36" s="14"/>
      <c r="Q36" s="14">
        <f>1114*11</f>
        <v>12254</v>
      </c>
      <c r="R36" s="14">
        <f t="shared" si="1"/>
        <v>12254</v>
      </c>
      <c r="S36" s="15">
        <v>0.9</v>
      </c>
      <c r="T36" s="10"/>
      <c r="U36" s="3"/>
      <c r="V36" s="3"/>
      <c r="W36" s="3"/>
      <c r="X36" s="3"/>
      <c r="Y36" s="3"/>
      <c r="Z36" s="3"/>
      <c r="AA36" s="3"/>
    </row>
    <row r="37" spans="1:27" s="4" customFormat="1" ht="92.25" customHeight="1">
      <c r="A37" s="31">
        <v>10</v>
      </c>
      <c r="B37" s="14" t="s">
        <v>191</v>
      </c>
      <c r="C37" s="14" t="s">
        <v>192</v>
      </c>
      <c r="D37" s="14" t="s">
        <v>193</v>
      </c>
      <c r="E37" s="14" t="s">
        <v>194</v>
      </c>
      <c r="F37" s="14" t="s">
        <v>212</v>
      </c>
      <c r="G37" s="14" t="s">
        <v>24</v>
      </c>
      <c r="H37" s="14" t="s">
        <v>177</v>
      </c>
      <c r="I37" s="14" t="s">
        <v>27</v>
      </c>
      <c r="J37" s="14" t="s">
        <v>195</v>
      </c>
      <c r="K37" s="14" t="s">
        <v>241</v>
      </c>
      <c r="L37" s="14" t="s">
        <v>179</v>
      </c>
      <c r="M37" s="14" t="s">
        <v>247</v>
      </c>
      <c r="N37" s="14" t="s">
        <v>25</v>
      </c>
      <c r="O37" s="16"/>
      <c r="P37" s="14"/>
      <c r="Q37" s="14">
        <f>150*11</f>
        <v>1650</v>
      </c>
      <c r="R37" s="14">
        <f t="shared" si="1"/>
        <v>1650</v>
      </c>
      <c r="S37" s="15">
        <v>0.75</v>
      </c>
      <c r="T37" s="10"/>
      <c r="U37" s="3"/>
      <c r="V37" s="3"/>
      <c r="W37" s="3"/>
      <c r="X37" s="3"/>
      <c r="Y37" s="3"/>
      <c r="Z37" s="3"/>
      <c r="AA37" s="3"/>
    </row>
    <row r="38" spans="1:27" s="4" customFormat="1" ht="92.25" customHeight="1">
      <c r="A38" s="31">
        <v>11</v>
      </c>
      <c r="B38" s="14" t="s">
        <v>213</v>
      </c>
      <c r="C38" s="14" t="s">
        <v>196</v>
      </c>
      <c r="D38" s="14" t="s">
        <v>197</v>
      </c>
      <c r="E38" s="14" t="s">
        <v>198</v>
      </c>
      <c r="F38" s="14" t="s">
        <v>199</v>
      </c>
      <c r="G38" s="14" t="s">
        <v>24</v>
      </c>
      <c r="H38" s="14" t="s">
        <v>177</v>
      </c>
      <c r="I38" s="14" t="s">
        <v>27</v>
      </c>
      <c r="J38" s="14" t="s">
        <v>189</v>
      </c>
      <c r="K38" s="14" t="s">
        <v>241</v>
      </c>
      <c r="L38" s="14" t="s">
        <v>179</v>
      </c>
      <c r="M38" s="14" t="s">
        <v>248</v>
      </c>
      <c r="N38" s="14" t="s">
        <v>25</v>
      </c>
      <c r="O38" s="16"/>
      <c r="P38" s="14"/>
      <c r="Q38" s="14">
        <f>1000*11</f>
        <v>11000</v>
      </c>
      <c r="R38" s="14">
        <f t="shared" si="1"/>
        <v>11000</v>
      </c>
      <c r="S38" s="15">
        <v>0.85</v>
      </c>
      <c r="T38" s="10"/>
      <c r="U38" s="3"/>
      <c r="V38" s="3"/>
      <c r="W38" s="3"/>
      <c r="X38" s="3"/>
      <c r="Y38" s="3"/>
      <c r="Z38" s="3"/>
      <c r="AA38" s="3"/>
    </row>
    <row r="39" spans="1:27" s="4" customFormat="1" ht="35.25" customHeight="1">
      <c r="A39" s="51" t="s">
        <v>68</v>
      </c>
      <c r="B39" s="52"/>
      <c r="C39" s="52"/>
      <c r="D39" s="52"/>
      <c r="E39" s="52"/>
      <c r="F39" s="52"/>
      <c r="G39" s="52"/>
      <c r="H39" s="52"/>
      <c r="I39" s="52"/>
      <c r="J39" s="52"/>
      <c r="K39" s="52"/>
      <c r="L39" s="52"/>
      <c r="M39" s="52"/>
      <c r="N39" s="52"/>
      <c r="O39" s="52"/>
      <c r="P39" s="52"/>
      <c r="Q39" s="52"/>
      <c r="R39" s="52"/>
      <c r="S39" s="53"/>
      <c r="T39" s="10"/>
      <c r="U39" s="3"/>
      <c r="V39" s="3"/>
      <c r="W39" s="3"/>
      <c r="X39" s="3"/>
      <c r="Y39" s="3"/>
      <c r="Z39" s="3"/>
      <c r="AA39" s="3"/>
    </row>
    <row r="40" spans="1:27" s="4" customFormat="1" ht="92.25" customHeight="1">
      <c r="A40" s="28">
        <v>1</v>
      </c>
      <c r="B40" s="28" t="s">
        <v>125</v>
      </c>
      <c r="C40" s="28" t="s">
        <v>126</v>
      </c>
      <c r="D40" s="28" t="s">
        <v>310</v>
      </c>
      <c r="E40" s="28" t="s">
        <v>311</v>
      </c>
      <c r="F40" s="28" t="s">
        <v>129</v>
      </c>
      <c r="G40" s="28" t="s">
        <v>312</v>
      </c>
      <c r="H40" s="28" t="s">
        <v>87</v>
      </c>
      <c r="I40" s="28" t="s">
        <v>313</v>
      </c>
      <c r="J40" s="28" t="s">
        <v>103</v>
      </c>
      <c r="K40" s="28" t="s">
        <v>314</v>
      </c>
      <c r="L40" s="28" t="s">
        <v>131</v>
      </c>
      <c r="M40" s="28" t="s">
        <v>132</v>
      </c>
      <c r="N40" s="28" t="s">
        <v>25</v>
      </c>
      <c r="O40" s="28"/>
      <c r="P40" s="28"/>
      <c r="Q40" s="28">
        <v>426</v>
      </c>
      <c r="R40" s="28">
        <f>+Q40</f>
        <v>426</v>
      </c>
      <c r="S40" s="29">
        <v>1</v>
      </c>
      <c r="T40" s="10"/>
      <c r="U40" s="3"/>
      <c r="V40" s="3"/>
      <c r="W40" s="3"/>
      <c r="X40" s="3"/>
      <c r="Y40" s="3"/>
      <c r="Z40" s="3"/>
      <c r="AA40" s="3"/>
    </row>
    <row r="41" spans="1:27" s="4" customFormat="1" ht="30.75" customHeight="1">
      <c r="A41" s="51" t="s">
        <v>201</v>
      </c>
      <c r="B41" s="52"/>
      <c r="C41" s="52"/>
      <c r="D41" s="52"/>
      <c r="E41" s="52"/>
      <c r="F41" s="52"/>
      <c r="G41" s="52"/>
      <c r="H41" s="52"/>
      <c r="I41" s="52"/>
      <c r="J41" s="52"/>
      <c r="K41" s="52"/>
      <c r="L41" s="52"/>
      <c r="M41" s="52"/>
      <c r="N41" s="52"/>
      <c r="O41" s="52"/>
      <c r="P41" s="52"/>
      <c r="Q41" s="52"/>
      <c r="R41" s="52"/>
      <c r="S41" s="53"/>
      <c r="T41" s="10"/>
      <c r="U41" s="3"/>
      <c r="V41" s="3"/>
      <c r="W41" s="3"/>
      <c r="X41" s="3"/>
      <c r="Y41" s="3"/>
      <c r="Z41" s="3"/>
      <c r="AA41" s="3"/>
    </row>
    <row r="42" spans="1:27" s="4" customFormat="1" ht="50.25" customHeight="1">
      <c r="A42" s="54"/>
      <c r="B42" s="57" t="s">
        <v>142</v>
      </c>
      <c r="C42" s="57" t="s">
        <v>252</v>
      </c>
      <c r="D42" s="57" t="s">
        <v>214</v>
      </c>
      <c r="E42" s="57" t="s">
        <v>215</v>
      </c>
      <c r="F42" s="17" t="s">
        <v>143</v>
      </c>
      <c r="G42" s="36" t="s">
        <v>144</v>
      </c>
      <c r="H42" s="39" t="s">
        <v>18</v>
      </c>
      <c r="I42" s="39" t="s">
        <v>145</v>
      </c>
      <c r="J42" s="36" t="s">
        <v>146</v>
      </c>
      <c r="K42" s="36" t="s">
        <v>147</v>
      </c>
      <c r="L42" s="48" t="s">
        <v>148</v>
      </c>
      <c r="M42" s="36" t="s">
        <v>190</v>
      </c>
      <c r="N42" s="39" t="s">
        <v>149</v>
      </c>
      <c r="O42" s="42"/>
      <c r="P42" s="42"/>
      <c r="Q42" s="45">
        <v>40</v>
      </c>
      <c r="R42" s="45">
        <v>240</v>
      </c>
      <c r="S42" s="33">
        <v>1</v>
      </c>
      <c r="T42" s="10"/>
      <c r="U42" s="3"/>
      <c r="V42" s="3"/>
      <c r="W42" s="3"/>
      <c r="X42" s="3"/>
      <c r="Y42" s="3"/>
      <c r="Z42" s="3"/>
      <c r="AA42" s="3"/>
    </row>
    <row r="43" spans="1:27" s="4" customFormat="1" ht="42" customHeight="1">
      <c r="A43" s="55"/>
      <c r="B43" s="58"/>
      <c r="C43" s="58"/>
      <c r="D43" s="58"/>
      <c r="E43" s="58"/>
      <c r="F43" s="27" t="s">
        <v>216</v>
      </c>
      <c r="G43" s="37"/>
      <c r="H43" s="40"/>
      <c r="I43" s="40"/>
      <c r="J43" s="37"/>
      <c r="K43" s="37"/>
      <c r="L43" s="49"/>
      <c r="M43" s="37"/>
      <c r="N43" s="40"/>
      <c r="O43" s="43"/>
      <c r="P43" s="43"/>
      <c r="Q43" s="46"/>
      <c r="R43" s="46"/>
      <c r="S43" s="34"/>
      <c r="T43" s="10"/>
      <c r="U43" s="3"/>
      <c r="V43" s="3"/>
      <c r="W43" s="3"/>
      <c r="X43" s="3"/>
      <c r="Y43" s="3"/>
      <c r="Z43" s="3"/>
      <c r="AA43" s="3"/>
    </row>
    <row r="44" spans="1:27" s="4" customFormat="1" ht="48.75" customHeight="1">
      <c r="A44" s="55"/>
      <c r="B44" s="58"/>
      <c r="C44" s="58"/>
      <c r="D44" s="58"/>
      <c r="E44" s="58"/>
      <c r="F44" s="27" t="s">
        <v>150</v>
      </c>
      <c r="G44" s="37"/>
      <c r="H44" s="40"/>
      <c r="I44" s="40"/>
      <c r="J44" s="37"/>
      <c r="K44" s="37"/>
      <c r="L44" s="49"/>
      <c r="M44" s="37"/>
      <c r="N44" s="40"/>
      <c r="O44" s="43"/>
      <c r="P44" s="43"/>
      <c r="Q44" s="46"/>
      <c r="R44" s="46"/>
      <c r="S44" s="34"/>
      <c r="T44" s="10"/>
      <c r="U44" s="3"/>
      <c r="V44" s="3"/>
      <c r="W44" s="3"/>
      <c r="X44" s="3"/>
      <c r="Y44" s="3"/>
      <c r="Z44" s="3"/>
      <c r="AA44" s="3"/>
    </row>
    <row r="45" spans="1:27" s="4" customFormat="1" ht="69" customHeight="1">
      <c r="A45" s="55"/>
      <c r="B45" s="58"/>
      <c r="C45" s="58"/>
      <c r="D45" s="58"/>
      <c r="E45" s="58"/>
      <c r="F45" s="27" t="s">
        <v>151</v>
      </c>
      <c r="G45" s="37"/>
      <c r="H45" s="40"/>
      <c r="I45" s="40"/>
      <c r="J45" s="37"/>
      <c r="K45" s="37"/>
      <c r="L45" s="49"/>
      <c r="M45" s="37"/>
      <c r="N45" s="40"/>
      <c r="O45" s="43"/>
      <c r="P45" s="43"/>
      <c r="Q45" s="46"/>
      <c r="R45" s="46"/>
      <c r="S45" s="34"/>
      <c r="T45" s="10"/>
      <c r="U45" s="3"/>
      <c r="V45" s="3"/>
      <c r="W45" s="3"/>
      <c r="X45" s="3"/>
      <c r="Y45" s="3"/>
      <c r="Z45" s="3"/>
      <c r="AA45" s="3"/>
    </row>
    <row r="46" spans="1:27" s="4" customFormat="1" ht="62.25" customHeight="1">
      <c r="A46" s="55"/>
      <c r="B46" s="58"/>
      <c r="C46" s="58"/>
      <c r="D46" s="58"/>
      <c r="E46" s="58"/>
      <c r="F46" s="27" t="s">
        <v>152</v>
      </c>
      <c r="G46" s="37"/>
      <c r="H46" s="40"/>
      <c r="I46" s="40"/>
      <c r="J46" s="37"/>
      <c r="K46" s="37"/>
      <c r="L46" s="49"/>
      <c r="M46" s="37"/>
      <c r="N46" s="40"/>
      <c r="O46" s="43"/>
      <c r="P46" s="43"/>
      <c r="Q46" s="46"/>
      <c r="R46" s="46"/>
      <c r="S46" s="34"/>
      <c r="T46" s="10"/>
      <c r="U46" s="3"/>
      <c r="V46" s="3"/>
      <c r="W46" s="3"/>
      <c r="X46" s="3"/>
      <c r="Y46" s="3"/>
      <c r="Z46" s="3"/>
      <c r="AA46" s="3"/>
    </row>
    <row r="47" spans="1:27" s="4" customFormat="1" ht="92.25" customHeight="1">
      <c r="A47" s="55"/>
      <c r="B47" s="58"/>
      <c r="C47" s="58"/>
      <c r="D47" s="58"/>
      <c r="E47" s="58"/>
      <c r="F47" s="27" t="s">
        <v>153</v>
      </c>
      <c r="G47" s="37"/>
      <c r="H47" s="40"/>
      <c r="I47" s="40"/>
      <c r="J47" s="37"/>
      <c r="K47" s="37"/>
      <c r="L47" s="49"/>
      <c r="M47" s="37"/>
      <c r="N47" s="40"/>
      <c r="O47" s="43"/>
      <c r="P47" s="43"/>
      <c r="Q47" s="46"/>
      <c r="R47" s="46"/>
      <c r="S47" s="34"/>
      <c r="T47" s="10"/>
      <c r="U47" s="3"/>
      <c r="V47" s="3"/>
      <c r="W47" s="3"/>
      <c r="X47" s="3"/>
      <c r="Y47" s="3"/>
      <c r="Z47" s="3"/>
      <c r="AA47" s="3"/>
    </row>
    <row r="48" spans="1:27" s="4" customFormat="1" ht="92.25" customHeight="1">
      <c r="A48" s="55"/>
      <c r="B48" s="58"/>
      <c r="C48" s="58"/>
      <c r="D48" s="58"/>
      <c r="E48" s="58"/>
      <c r="F48" s="27" t="s">
        <v>154</v>
      </c>
      <c r="G48" s="37"/>
      <c r="H48" s="40"/>
      <c r="I48" s="40"/>
      <c r="J48" s="37"/>
      <c r="K48" s="37"/>
      <c r="L48" s="49"/>
      <c r="M48" s="37"/>
      <c r="N48" s="40"/>
      <c r="O48" s="43"/>
      <c r="P48" s="43"/>
      <c r="Q48" s="46"/>
      <c r="R48" s="46"/>
      <c r="S48" s="34"/>
      <c r="T48" s="10"/>
      <c r="U48" s="3"/>
      <c r="V48" s="3"/>
      <c r="W48" s="3"/>
      <c r="X48" s="3"/>
      <c r="Y48" s="3"/>
      <c r="Z48" s="3"/>
      <c r="AA48" s="3"/>
    </row>
    <row r="49" spans="1:27" s="4" customFormat="1" ht="92.25" customHeight="1">
      <c r="A49" s="55"/>
      <c r="B49" s="58"/>
      <c r="C49" s="58"/>
      <c r="D49" s="58"/>
      <c r="E49" s="58"/>
      <c r="F49" s="27" t="s">
        <v>155</v>
      </c>
      <c r="G49" s="37"/>
      <c r="H49" s="40"/>
      <c r="I49" s="40"/>
      <c r="J49" s="37"/>
      <c r="K49" s="37"/>
      <c r="L49" s="49"/>
      <c r="M49" s="37"/>
      <c r="N49" s="40"/>
      <c r="O49" s="43"/>
      <c r="P49" s="43"/>
      <c r="Q49" s="46"/>
      <c r="R49" s="46"/>
      <c r="S49" s="34"/>
      <c r="T49" s="10"/>
      <c r="U49" s="3"/>
      <c r="V49" s="3"/>
      <c r="W49" s="3"/>
      <c r="X49" s="3"/>
      <c r="Y49" s="3"/>
      <c r="Z49" s="3"/>
      <c r="AA49" s="3"/>
    </row>
    <row r="50" spans="1:27" s="4" customFormat="1" ht="92.25" customHeight="1">
      <c r="A50" s="55"/>
      <c r="B50" s="58"/>
      <c r="C50" s="58"/>
      <c r="D50" s="58"/>
      <c r="E50" s="58"/>
      <c r="F50" s="27" t="s">
        <v>153</v>
      </c>
      <c r="G50" s="37"/>
      <c r="H50" s="40"/>
      <c r="I50" s="40"/>
      <c r="J50" s="37"/>
      <c r="K50" s="37"/>
      <c r="L50" s="49"/>
      <c r="M50" s="37"/>
      <c r="N50" s="40"/>
      <c r="O50" s="43"/>
      <c r="P50" s="43"/>
      <c r="Q50" s="46"/>
      <c r="R50" s="46"/>
      <c r="S50" s="34"/>
      <c r="T50" s="10"/>
      <c r="U50" s="3"/>
      <c r="V50" s="3"/>
      <c r="W50" s="3"/>
      <c r="X50" s="3"/>
      <c r="Y50" s="3"/>
      <c r="Z50" s="3"/>
      <c r="AA50" s="3"/>
    </row>
    <row r="51" spans="1:27" s="4" customFormat="1" ht="92.25" customHeight="1">
      <c r="A51" s="55"/>
      <c r="B51" s="58"/>
      <c r="C51" s="58"/>
      <c r="D51" s="58"/>
      <c r="E51" s="58"/>
      <c r="F51" s="27" t="s">
        <v>154</v>
      </c>
      <c r="G51" s="37"/>
      <c r="H51" s="40"/>
      <c r="I51" s="40"/>
      <c r="J51" s="37"/>
      <c r="K51" s="37"/>
      <c r="L51" s="49"/>
      <c r="M51" s="37"/>
      <c r="N51" s="40"/>
      <c r="O51" s="43"/>
      <c r="P51" s="43"/>
      <c r="Q51" s="46"/>
      <c r="R51" s="46"/>
      <c r="S51" s="34"/>
      <c r="T51" s="10"/>
      <c r="U51" s="3"/>
      <c r="V51" s="3"/>
      <c r="W51" s="3"/>
      <c r="X51" s="3"/>
      <c r="Y51" s="3"/>
      <c r="Z51" s="3"/>
      <c r="AA51" s="3"/>
    </row>
    <row r="52" spans="1:27" s="4" customFormat="1" ht="55.5" customHeight="1">
      <c r="A52" s="56"/>
      <c r="B52" s="59"/>
      <c r="C52" s="59"/>
      <c r="D52" s="59"/>
      <c r="E52" s="59"/>
      <c r="F52" s="27" t="s">
        <v>155</v>
      </c>
      <c r="G52" s="38"/>
      <c r="H52" s="41"/>
      <c r="I52" s="41"/>
      <c r="J52" s="38"/>
      <c r="K52" s="38"/>
      <c r="L52" s="50"/>
      <c r="M52" s="38"/>
      <c r="N52" s="41"/>
      <c r="O52" s="44"/>
      <c r="P52" s="44"/>
      <c r="Q52" s="47"/>
      <c r="R52" s="47"/>
      <c r="S52" s="35"/>
      <c r="T52" s="10"/>
      <c r="U52" s="3"/>
      <c r="V52" s="3"/>
      <c r="W52" s="3"/>
      <c r="X52" s="3"/>
      <c r="Y52" s="3"/>
      <c r="Z52" s="3"/>
      <c r="AA52" s="3"/>
    </row>
    <row r="53" spans="1:27" s="4" customFormat="1" ht="15" customHeight="1" hidden="1">
      <c r="A53" s="79" t="s">
        <v>219</v>
      </c>
      <c r="B53" s="80"/>
      <c r="C53" s="80"/>
      <c r="D53" s="80"/>
      <c r="E53" s="80"/>
      <c r="F53" s="80"/>
      <c r="G53" s="80"/>
      <c r="H53" s="80"/>
      <c r="I53" s="80"/>
      <c r="J53" s="80"/>
      <c r="K53" s="80"/>
      <c r="L53" s="80"/>
      <c r="M53" s="80"/>
      <c r="N53" s="80"/>
      <c r="O53" s="80"/>
      <c r="P53" s="80"/>
      <c r="Q53" s="80"/>
      <c r="R53" s="80"/>
      <c r="S53" s="81"/>
      <c r="T53" s="3"/>
      <c r="U53" s="3"/>
      <c r="V53" s="3"/>
      <c r="W53" s="3"/>
      <c r="X53" s="3"/>
      <c r="Y53" s="3"/>
      <c r="Z53" s="3"/>
      <c r="AA53" s="3"/>
    </row>
    <row r="54" spans="1:27" s="4" customFormat="1" ht="130.5" customHeight="1" hidden="1">
      <c r="A54" s="17">
        <v>2</v>
      </c>
      <c r="B54" s="17" t="s">
        <v>220</v>
      </c>
      <c r="C54" s="17" t="s">
        <v>69</v>
      </c>
      <c r="D54" s="17" t="s">
        <v>70</v>
      </c>
      <c r="E54" s="17" t="s">
        <v>71</v>
      </c>
      <c r="F54" s="17" t="s">
        <v>72</v>
      </c>
      <c r="G54" s="17" t="s">
        <v>24</v>
      </c>
      <c r="H54" s="17" t="s">
        <v>73</v>
      </c>
      <c r="I54" s="17" t="s">
        <v>74</v>
      </c>
      <c r="J54" s="17" t="s">
        <v>75</v>
      </c>
      <c r="K54" s="17" t="s">
        <v>76</v>
      </c>
      <c r="L54" s="17" t="s">
        <v>32</v>
      </c>
      <c r="M54" s="17" t="s">
        <v>33</v>
      </c>
      <c r="N54" s="17" t="s">
        <v>25</v>
      </c>
      <c r="O54" s="17" t="s">
        <v>77</v>
      </c>
      <c r="P54" s="21"/>
      <c r="Q54" s="17">
        <v>34</v>
      </c>
      <c r="R54" s="17">
        <f>+Q54</f>
        <v>34</v>
      </c>
      <c r="S54" s="18">
        <v>1</v>
      </c>
      <c r="T54" s="10"/>
      <c r="U54" s="3"/>
      <c r="V54" s="3"/>
      <c r="W54" s="3"/>
      <c r="X54" s="3"/>
      <c r="Y54" s="3"/>
      <c r="Z54" s="3"/>
      <c r="AA54" s="3"/>
    </row>
    <row r="55" spans="1:27" s="4" customFormat="1" ht="142.5" customHeight="1" hidden="1">
      <c r="A55" s="17">
        <v>3</v>
      </c>
      <c r="B55" s="17" t="s">
        <v>78</v>
      </c>
      <c r="C55" s="17" t="s">
        <v>79</v>
      </c>
      <c r="D55" s="17" t="s">
        <v>221</v>
      </c>
      <c r="E55" s="17" t="s">
        <v>80</v>
      </c>
      <c r="F55" s="17" t="s">
        <v>81</v>
      </c>
      <c r="G55" s="17" t="s">
        <v>24</v>
      </c>
      <c r="H55" s="17" t="s">
        <v>82</v>
      </c>
      <c r="I55" s="17" t="s">
        <v>222</v>
      </c>
      <c r="J55" s="17" t="s">
        <v>75</v>
      </c>
      <c r="K55" s="17" t="s">
        <v>76</v>
      </c>
      <c r="L55" s="17" t="s">
        <v>32</v>
      </c>
      <c r="M55" s="17" t="s">
        <v>33</v>
      </c>
      <c r="N55" s="17" t="s">
        <v>25</v>
      </c>
      <c r="O55" s="17" t="s">
        <v>25</v>
      </c>
      <c r="P55" s="21"/>
      <c r="Q55" s="17">
        <v>58</v>
      </c>
      <c r="R55" s="17">
        <f>+Q55</f>
        <v>58</v>
      </c>
      <c r="S55" s="18">
        <v>1</v>
      </c>
      <c r="T55" s="10"/>
      <c r="U55" s="3"/>
      <c r="V55" s="3"/>
      <c r="W55" s="3"/>
      <c r="X55" s="3"/>
      <c r="Y55" s="3"/>
      <c r="Z55" s="3"/>
      <c r="AA55" s="3"/>
    </row>
    <row r="56" spans="1:27" s="4" customFormat="1" ht="88.5" customHeight="1" hidden="1">
      <c r="A56" s="17">
        <v>4</v>
      </c>
      <c r="B56" s="17" t="s">
        <v>83</v>
      </c>
      <c r="C56" s="17" t="s">
        <v>84</v>
      </c>
      <c r="D56" s="17" t="s">
        <v>85</v>
      </c>
      <c r="E56" s="17" t="s">
        <v>233</v>
      </c>
      <c r="F56" s="17" t="s">
        <v>86</v>
      </c>
      <c r="G56" s="17" t="s">
        <v>24</v>
      </c>
      <c r="H56" s="17" t="s">
        <v>87</v>
      </c>
      <c r="I56" s="17" t="s">
        <v>88</v>
      </c>
      <c r="J56" s="17" t="s">
        <v>89</v>
      </c>
      <c r="K56" s="17" t="s">
        <v>76</v>
      </c>
      <c r="L56" s="17" t="s">
        <v>32</v>
      </c>
      <c r="M56" s="17" t="s">
        <v>33</v>
      </c>
      <c r="N56" s="17" t="s">
        <v>25</v>
      </c>
      <c r="O56" s="17" t="s">
        <v>25</v>
      </c>
      <c r="P56" s="17"/>
      <c r="Q56" s="17">
        <v>12</v>
      </c>
      <c r="R56" s="17">
        <f>+Q56</f>
        <v>12</v>
      </c>
      <c r="S56" s="18">
        <v>1</v>
      </c>
      <c r="T56" s="10"/>
      <c r="U56" s="3"/>
      <c r="V56" s="3"/>
      <c r="W56" s="3"/>
      <c r="X56" s="3"/>
      <c r="Y56" s="3"/>
      <c r="Z56" s="3"/>
      <c r="AA56" s="3"/>
    </row>
    <row r="57" spans="1:27" s="4" customFormat="1" ht="19.5" customHeight="1" hidden="1">
      <c r="A57" s="82" t="s">
        <v>200</v>
      </c>
      <c r="B57" s="83"/>
      <c r="C57" s="83"/>
      <c r="D57" s="83"/>
      <c r="E57" s="83"/>
      <c r="F57" s="83"/>
      <c r="G57" s="83"/>
      <c r="H57" s="83"/>
      <c r="I57" s="83"/>
      <c r="J57" s="83"/>
      <c r="K57" s="83"/>
      <c r="L57" s="83"/>
      <c r="M57" s="83"/>
      <c r="N57" s="83"/>
      <c r="O57" s="83"/>
      <c r="P57" s="83"/>
      <c r="Q57" s="83"/>
      <c r="R57" s="83"/>
      <c r="S57" s="84"/>
      <c r="T57" s="3"/>
      <c r="U57" s="3"/>
      <c r="V57" s="3"/>
      <c r="W57" s="3"/>
      <c r="X57" s="3"/>
      <c r="Y57" s="3"/>
      <c r="Z57" s="3"/>
      <c r="AA57" s="3"/>
    </row>
    <row r="58" spans="1:27" s="4" customFormat="1" ht="236.25" customHeight="1" hidden="1">
      <c r="A58" s="17" t="s">
        <v>261</v>
      </c>
      <c r="B58" s="17" t="s">
        <v>90</v>
      </c>
      <c r="C58" s="17" t="s">
        <v>91</v>
      </c>
      <c r="D58" s="17" t="s">
        <v>92</v>
      </c>
      <c r="E58" s="17" t="s">
        <v>223</v>
      </c>
      <c r="F58" s="17" t="s">
        <v>93</v>
      </c>
      <c r="G58" s="17" t="s">
        <v>24</v>
      </c>
      <c r="H58" s="17" t="s">
        <v>224</v>
      </c>
      <c r="I58" s="17" t="s">
        <v>94</v>
      </c>
      <c r="J58" s="17" t="s">
        <v>95</v>
      </c>
      <c r="K58" s="17" t="s">
        <v>96</v>
      </c>
      <c r="L58" s="17" t="s">
        <v>32</v>
      </c>
      <c r="M58" s="17" t="s">
        <v>33</v>
      </c>
      <c r="N58" s="17" t="s">
        <v>97</v>
      </c>
      <c r="O58" s="17"/>
      <c r="P58" s="17"/>
      <c r="Q58" s="17"/>
      <c r="R58" s="17"/>
      <c r="S58" s="18">
        <v>0</v>
      </c>
      <c r="T58" s="10"/>
      <c r="U58" s="3"/>
      <c r="V58" s="3"/>
      <c r="W58" s="3"/>
      <c r="X58" s="3"/>
      <c r="Y58" s="3"/>
      <c r="Z58" s="3"/>
      <c r="AA58" s="3"/>
    </row>
    <row r="59" spans="1:27" s="4" customFormat="1" ht="123.75" customHeight="1" hidden="1">
      <c r="A59" s="17">
        <v>1</v>
      </c>
      <c r="B59" s="17" t="s">
        <v>225</v>
      </c>
      <c r="C59" s="17" t="s">
        <v>98</v>
      </c>
      <c r="D59" s="17" t="s">
        <v>99</v>
      </c>
      <c r="E59" s="17" t="s">
        <v>100</v>
      </c>
      <c r="F59" s="17" t="s">
        <v>226</v>
      </c>
      <c r="G59" s="17" t="s">
        <v>24</v>
      </c>
      <c r="H59" s="17" t="s">
        <v>101</v>
      </c>
      <c r="I59" s="17" t="s">
        <v>102</v>
      </c>
      <c r="J59" s="17" t="s">
        <v>103</v>
      </c>
      <c r="K59" s="17" t="s">
        <v>96</v>
      </c>
      <c r="L59" s="17" t="s">
        <v>57</v>
      </c>
      <c r="M59" s="17" t="s">
        <v>33</v>
      </c>
      <c r="N59" s="17" t="s">
        <v>97</v>
      </c>
      <c r="O59" s="17"/>
      <c r="P59" s="17"/>
      <c r="Q59" s="17">
        <f>12+7+5+4+4+3+2+4+3</f>
        <v>44</v>
      </c>
      <c r="R59" s="17">
        <v>44</v>
      </c>
      <c r="S59" s="18">
        <v>1</v>
      </c>
      <c r="T59" s="10"/>
      <c r="U59" s="3"/>
      <c r="V59" s="3"/>
      <c r="W59" s="3"/>
      <c r="X59" s="3"/>
      <c r="Y59" s="3"/>
      <c r="Z59" s="3"/>
      <c r="AA59" s="3"/>
    </row>
    <row r="60" spans="1:27" s="4" customFormat="1" ht="82.5" customHeight="1" hidden="1">
      <c r="A60" s="17">
        <v>2</v>
      </c>
      <c r="B60" s="17" t="s">
        <v>104</v>
      </c>
      <c r="C60" s="17" t="s">
        <v>105</v>
      </c>
      <c r="D60" s="17" t="s">
        <v>106</v>
      </c>
      <c r="E60" s="17" t="s">
        <v>227</v>
      </c>
      <c r="F60" s="17" t="s">
        <v>107</v>
      </c>
      <c r="G60" s="17" t="s">
        <v>24</v>
      </c>
      <c r="H60" s="17" t="s">
        <v>108</v>
      </c>
      <c r="I60" s="17" t="s">
        <v>109</v>
      </c>
      <c r="J60" s="17" t="s">
        <v>103</v>
      </c>
      <c r="K60" s="17" t="s">
        <v>96</v>
      </c>
      <c r="L60" s="17" t="s">
        <v>58</v>
      </c>
      <c r="M60" s="17" t="s">
        <v>33</v>
      </c>
      <c r="N60" s="17" t="s">
        <v>97</v>
      </c>
      <c r="O60" s="17"/>
      <c r="P60" s="17"/>
      <c r="Q60" s="17">
        <f>5+5+4+4+5+7+1+2+2+5+4</f>
        <v>44</v>
      </c>
      <c r="R60" s="17">
        <v>44</v>
      </c>
      <c r="S60" s="18">
        <v>1</v>
      </c>
      <c r="T60" s="10"/>
      <c r="U60" s="3"/>
      <c r="V60" s="3"/>
      <c r="W60" s="3"/>
      <c r="X60" s="3"/>
      <c r="Y60" s="3"/>
      <c r="Z60" s="3"/>
      <c r="AA60" s="3"/>
    </row>
    <row r="61" spans="1:27" s="4" customFormat="1" ht="135.75" customHeight="1" hidden="1">
      <c r="A61" s="17">
        <v>3</v>
      </c>
      <c r="B61" s="17" t="s">
        <v>110</v>
      </c>
      <c r="C61" s="17" t="s">
        <v>111</v>
      </c>
      <c r="D61" s="17" t="s">
        <v>106</v>
      </c>
      <c r="E61" s="17" t="s">
        <v>228</v>
      </c>
      <c r="F61" s="17" t="s">
        <v>112</v>
      </c>
      <c r="G61" s="17" t="s">
        <v>24</v>
      </c>
      <c r="H61" s="17" t="s">
        <v>113</v>
      </c>
      <c r="I61" s="17" t="s">
        <v>114</v>
      </c>
      <c r="J61" s="17" t="s">
        <v>89</v>
      </c>
      <c r="K61" s="17" t="s">
        <v>96</v>
      </c>
      <c r="L61" s="17" t="s">
        <v>59</v>
      </c>
      <c r="M61" s="17" t="s">
        <v>33</v>
      </c>
      <c r="N61" s="17" t="s">
        <v>97</v>
      </c>
      <c r="O61" s="17"/>
      <c r="P61" s="17"/>
      <c r="Q61" s="17">
        <f>5+5+4+4+5+7+1+2+2+5+4</f>
        <v>44</v>
      </c>
      <c r="R61" s="17">
        <v>44</v>
      </c>
      <c r="S61" s="18">
        <v>1</v>
      </c>
      <c r="T61" s="10"/>
      <c r="U61" s="3"/>
      <c r="V61" s="3"/>
      <c r="W61" s="3"/>
      <c r="X61" s="3"/>
      <c r="Y61" s="3"/>
      <c r="Z61" s="3"/>
      <c r="AA61" s="3"/>
    </row>
    <row r="62" spans="1:27" s="4" customFormat="1" ht="137.25" customHeight="1" hidden="1">
      <c r="A62" s="17">
        <v>4</v>
      </c>
      <c r="B62" s="17" t="s">
        <v>115</v>
      </c>
      <c r="C62" s="17" t="s">
        <v>116</v>
      </c>
      <c r="D62" s="17" t="s">
        <v>106</v>
      </c>
      <c r="E62" s="17" t="s">
        <v>117</v>
      </c>
      <c r="F62" s="17" t="s">
        <v>118</v>
      </c>
      <c r="G62" s="17" t="s">
        <v>24</v>
      </c>
      <c r="H62" s="17" t="s">
        <v>113</v>
      </c>
      <c r="I62" s="17" t="s">
        <v>19</v>
      </c>
      <c r="J62" s="17" t="s">
        <v>119</v>
      </c>
      <c r="K62" s="17" t="s">
        <v>96</v>
      </c>
      <c r="L62" s="17" t="s">
        <v>172</v>
      </c>
      <c r="M62" s="17" t="s">
        <v>33</v>
      </c>
      <c r="N62" s="17"/>
      <c r="O62" s="17"/>
      <c r="P62" s="17"/>
      <c r="Q62" s="17">
        <f>1+2+1+8+4+1+1+1</f>
        <v>19</v>
      </c>
      <c r="R62" s="17">
        <v>19</v>
      </c>
      <c r="S62" s="18">
        <v>1</v>
      </c>
      <c r="T62" s="10"/>
      <c r="U62" s="3"/>
      <c r="V62" s="3"/>
      <c r="W62" s="3"/>
      <c r="X62" s="3"/>
      <c r="Y62" s="3"/>
      <c r="Z62" s="3"/>
      <c r="AA62" s="3"/>
    </row>
    <row r="63" spans="1:27" s="4" customFormat="1" ht="220.5" customHeight="1" hidden="1">
      <c r="A63" s="17">
        <v>5</v>
      </c>
      <c r="B63" s="17" t="s">
        <v>120</v>
      </c>
      <c r="C63" s="17" t="s">
        <v>121</v>
      </c>
      <c r="D63" s="17" t="s">
        <v>229</v>
      </c>
      <c r="E63" s="17" t="s">
        <v>122</v>
      </c>
      <c r="F63" s="17" t="s">
        <v>123</v>
      </c>
      <c r="G63" s="17" t="s">
        <v>24</v>
      </c>
      <c r="H63" s="17" t="s">
        <v>124</v>
      </c>
      <c r="I63" s="17" t="s">
        <v>114</v>
      </c>
      <c r="J63" s="17" t="s">
        <v>103</v>
      </c>
      <c r="K63" s="17" t="s">
        <v>96</v>
      </c>
      <c r="L63" s="17" t="s">
        <v>173</v>
      </c>
      <c r="M63" s="17" t="s">
        <v>33</v>
      </c>
      <c r="N63" s="17"/>
      <c r="O63" s="17"/>
      <c r="P63" s="17"/>
      <c r="Q63" s="17"/>
      <c r="R63" s="17"/>
      <c r="S63" s="18">
        <v>0</v>
      </c>
      <c r="T63" s="10"/>
      <c r="U63" s="3"/>
      <c r="V63" s="3"/>
      <c r="W63" s="3"/>
      <c r="X63" s="3"/>
      <c r="Y63" s="3"/>
      <c r="Z63" s="3"/>
      <c r="AA63" s="3"/>
    </row>
    <row r="64" spans="1:27" s="4" customFormat="1" ht="45" customHeight="1" hidden="1">
      <c r="A64" s="11">
        <v>3</v>
      </c>
      <c r="B64" s="11" t="s">
        <v>133</v>
      </c>
      <c r="C64" s="11" t="s">
        <v>134</v>
      </c>
      <c r="D64" s="11" t="s">
        <v>135</v>
      </c>
      <c r="E64" s="11" t="s">
        <v>136</v>
      </c>
      <c r="F64" s="11" t="s">
        <v>137</v>
      </c>
      <c r="G64" s="11" t="s">
        <v>138</v>
      </c>
      <c r="H64" s="11">
        <v>0</v>
      </c>
      <c r="I64" s="11" t="s">
        <v>114</v>
      </c>
      <c r="J64" s="11" t="s">
        <v>139</v>
      </c>
      <c r="K64" s="11" t="s">
        <v>96</v>
      </c>
      <c r="L64" s="11" t="s">
        <v>140</v>
      </c>
      <c r="M64" s="11" t="s">
        <v>141</v>
      </c>
      <c r="N64" s="11" t="s">
        <v>25</v>
      </c>
      <c r="O64" s="24"/>
      <c r="P64" s="11"/>
      <c r="Q64" s="11">
        <v>5</v>
      </c>
      <c r="R64" s="11">
        <v>5</v>
      </c>
      <c r="S64" s="23">
        <v>1</v>
      </c>
      <c r="T64" s="10"/>
      <c r="U64" s="3"/>
      <c r="V64" s="3"/>
      <c r="W64" s="3"/>
      <c r="X64" s="3"/>
      <c r="Y64" s="3"/>
      <c r="Z64" s="3"/>
      <c r="AA64" s="3"/>
    </row>
    <row r="65" spans="1:27" s="5" customFormat="1" ht="19.5" customHeight="1" hidden="1">
      <c r="A65" s="82" t="s">
        <v>249</v>
      </c>
      <c r="B65" s="83"/>
      <c r="C65" s="83"/>
      <c r="D65" s="83"/>
      <c r="E65" s="83"/>
      <c r="F65" s="83"/>
      <c r="G65" s="83"/>
      <c r="H65" s="83"/>
      <c r="I65" s="83"/>
      <c r="J65" s="83"/>
      <c r="K65" s="83"/>
      <c r="L65" s="83"/>
      <c r="M65" s="83"/>
      <c r="N65" s="83"/>
      <c r="O65" s="83"/>
      <c r="P65" s="83"/>
      <c r="Q65" s="83"/>
      <c r="R65" s="83"/>
      <c r="S65" s="84"/>
      <c r="T65" s="6"/>
      <c r="U65" s="6"/>
      <c r="V65" s="6"/>
      <c r="W65" s="6"/>
      <c r="X65" s="6"/>
      <c r="Y65" s="6"/>
      <c r="Z65" s="6"/>
      <c r="AA65" s="6"/>
    </row>
    <row r="66" spans="1:27" s="5" customFormat="1" ht="195.75" customHeight="1" hidden="1">
      <c r="A66" s="13">
        <v>1</v>
      </c>
      <c r="B66" s="14" t="s">
        <v>230</v>
      </c>
      <c r="C66" s="14" t="s">
        <v>231</v>
      </c>
      <c r="D66" s="14" t="s">
        <v>235</v>
      </c>
      <c r="E66" s="14" t="s">
        <v>136</v>
      </c>
      <c r="F66" s="14" t="s">
        <v>156</v>
      </c>
      <c r="G66" s="14" t="s">
        <v>24</v>
      </c>
      <c r="H66" s="14" t="s">
        <v>157</v>
      </c>
      <c r="I66" s="14" t="s">
        <v>158</v>
      </c>
      <c r="J66" s="14" t="s">
        <v>159</v>
      </c>
      <c r="K66" s="14" t="s">
        <v>236</v>
      </c>
      <c r="L66" s="14" t="s">
        <v>160</v>
      </c>
      <c r="M66" s="14" t="s">
        <v>161</v>
      </c>
      <c r="N66" s="14"/>
      <c r="O66" s="14"/>
      <c r="P66" s="14"/>
      <c r="Q66" s="14"/>
      <c r="R66" s="14"/>
      <c r="S66" s="15"/>
      <c r="T66" s="9"/>
      <c r="U66" s="6"/>
      <c r="V66" s="6"/>
      <c r="W66" s="6"/>
      <c r="X66" s="6"/>
      <c r="Y66" s="6"/>
      <c r="Z66" s="6"/>
      <c r="AA66" s="6"/>
    </row>
    <row r="67" spans="1:27" s="5" customFormat="1" ht="128.25" customHeight="1" hidden="1">
      <c r="A67" s="13">
        <v>2</v>
      </c>
      <c r="B67" s="14" t="s">
        <v>162</v>
      </c>
      <c r="C67" s="14" t="s">
        <v>232</v>
      </c>
      <c r="D67" s="14" t="s">
        <v>106</v>
      </c>
      <c r="E67" s="14" t="s">
        <v>136</v>
      </c>
      <c r="F67" s="14" t="s">
        <v>163</v>
      </c>
      <c r="G67" s="14" t="s">
        <v>24</v>
      </c>
      <c r="H67" s="14" t="s">
        <v>157</v>
      </c>
      <c r="I67" s="14" t="s">
        <v>164</v>
      </c>
      <c r="J67" s="14" t="s">
        <v>159</v>
      </c>
      <c r="K67" s="14" t="s">
        <v>236</v>
      </c>
      <c r="L67" s="14" t="s">
        <v>160</v>
      </c>
      <c r="M67" s="14" t="s">
        <v>165</v>
      </c>
      <c r="N67" s="14"/>
      <c r="O67" s="14"/>
      <c r="P67" s="14"/>
      <c r="Q67" s="14"/>
      <c r="R67" s="14"/>
      <c r="S67" s="15"/>
      <c r="T67" s="9"/>
      <c r="U67" s="6"/>
      <c r="V67" s="6"/>
      <c r="W67" s="6"/>
      <c r="X67" s="6"/>
      <c r="Y67" s="6"/>
      <c r="Z67" s="6"/>
      <c r="AA67" s="6"/>
    </row>
    <row r="68" spans="1:27" s="5" customFormat="1" ht="128.25" customHeight="1" hidden="1">
      <c r="A68" s="13">
        <v>3</v>
      </c>
      <c r="B68" s="14" t="s">
        <v>166</v>
      </c>
      <c r="C68" s="14" t="s">
        <v>203</v>
      </c>
      <c r="D68" s="14" t="s">
        <v>237</v>
      </c>
      <c r="E68" s="14" t="s">
        <v>204</v>
      </c>
      <c r="F68" s="14" t="s">
        <v>167</v>
      </c>
      <c r="G68" s="14" t="s">
        <v>24</v>
      </c>
      <c r="H68" s="14" t="s">
        <v>157</v>
      </c>
      <c r="I68" s="14" t="s">
        <v>109</v>
      </c>
      <c r="J68" s="14" t="s">
        <v>168</v>
      </c>
      <c r="K68" s="14" t="s">
        <v>236</v>
      </c>
      <c r="L68" s="14" t="s">
        <v>160</v>
      </c>
      <c r="M68" s="14" t="s">
        <v>165</v>
      </c>
      <c r="N68" s="14"/>
      <c r="O68" s="14"/>
      <c r="P68" s="14"/>
      <c r="Q68" s="14"/>
      <c r="R68" s="14"/>
      <c r="S68" s="15"/>
      <c r="T68" s="9"/>
      <c r="U68" s="6"/>
      <c r="V68" s="6"/>
      <c r="W68" s="6"/>
      <c r="X68" s="6"/>
      <c r="Y68" s="6"/>
      <c r="Z68" s="6"/>
      <c r="AA68" s="6"/>
    </row>
    <row r="69" spans="1:27" s="5" customFormat="1" ht="128.25" customHeight="1" hidden="1">
      <c r="A69" s="13">
        <v>4</v>
      </c>
      <c r="B69" s="14" t="s">
        <v>170</v>
      </c>
      <c r="C69" s="14" t="s">
        <v>171</v>
      </c>
      <c r="D69" s="14" t="s">
        <v>238</v>
      </c>
      <c r="E69" s="14" t="s">
        <v>169</v>
      </c>
      <c r="F69" s="14" t="s">
        <v>205</v>
      </c>
      <c r="G69" s="14" t="s">
        <v>24</v>
      </c>
      <c r="H69" s="14" t="s">
        <v>157</v>
      </c>
      <c r="I69" s="14" t="s">
        <v>109</v>
      </c>
      <c r="J69" s="14" t="s">
        <v>168</v>
      </c>
      <c r="K69" s="14" t="s">
        <v>236</v>
      </c>
      <c r="L69" s="14" t="s">
        <v>160</v>
      </c>
      <c r="M69" s="14" t="s">
        <v>165</v>
      </c>
      <c r="N69" s="14"/>
      <c r="O69" s="14"/>
      <c r="P69" s="14"/>
      <c r="Q69" s="14"/>
      <c r="R69" s="14"/>
      <c r="S69" s="15"/>
      <c r="T69" s="9"/>
      <c r="U69" s="6"/>
      <c r="V69" s="6"/>
      <c r="W69" s="6"/>
      <c r="X69" s="6"/>
      <c r="Y69" s="6"/>
      <c r="Z69" s="6"/>
      <c r="AA69" s="6"/>
    </row>
    <row r="70" spans="1:27" s="5" customFormat="1" ht="196.5" customHeight="1" hidden="1">
      <c r="A70" s="13">
        <v>5</v>
      </c>
      <c r="B70" s="14" t="s">
        <v>239</v>
      </c>
      <c r="C70" s="14" t="s">
        <v>174</v>
      </c>
      <c r="D70" s="14" t="s">
        <v>240</v>
      </c>
      <c r="E70" s="14" t="s">
        <v>206</v>
      </c>
      <c r="F70" s="14" t="s">
        <v>175</v>
      </c>
      <c r="G70" s="14" t="s">
        <v>176</v>
      </c>
      <c r="H70" s="14" t="s">
        <v>177</v>
      </c>
      <c r="I70" s="14" t="s">
        <v>27</v>
      </c>
      <c r="J70" s="14" t="s">
        <v>178</v>
      </c>
      <c r="K70" s="14" t="s">
        <v>241</v>
      </c>
      <c r="L70" s="14" t="s">
        <v>179</v>
      </c>
      <c r="M70" s="14" t="s">
        <v>242</v>
      </c>
      <c r="N70" s="14" t="s">
        <v>180</v>
      </c>
      <c r="O70" s="16"/>
      <c r="P70" s="14"/>
      <c r="Q70" s="14">
        <f>40*11</f>
        <v>440</v>
      </c>
      <c r="R70" s="14">
        <f aca="true" t="shared" si="2" ref="R70:R76">+Q70</f>
        <v>440</v>
      </c>
      <c r="S70" s="15">
        <v>0.8</v>
      </c>
      <c r="T70" s="9"/>
      <c r="U70" s="6"/>
      <c r="V70" s="6"/>
      <c r="W70" s="6"/>
      <c r="X70" s="6"/>
      <c r="Y70" s="6"/>
      <c r="Z70" s="6"/>
      <c r="AA70" s="6"/>
    </row>
    <row r="71" spans="1:27" s="5" customFormat="1" ht="199.5" customHeight="1" hidden="1">
      <c r="A71" s="13">
        <v>6</v>
      </c>
      <c r="B71" s="14" t="s">
        <v>243</v>
      </c>
      <c r="C71" s="14" t="s">
        <v>174</v>
      </c>
      <c r="D71" s="14" t="s">
        <v>244</v>
      </c>
      <c r="E71" s="14" t="s">
        <v>207</v>
      </c>
      <c r="F71" s="14" t="s">
        <v>175</v>
      </c>
      <c r="G71" s="14" t="s">
        <v>176</v>
      </c>
      <c r="H71" s="14" t="s">
        <v>177</v>
      </c>
      <c r="I71" s="14" t="s">
        <v>27</v>
      </c>
      <c r="J71" s="14" t="s">
        <v>178</v>
      </c>
      <c r="K71" s="14" t="s">
        <v>241</v>
      </c>
      <c r="L71" s="14" t="s">
        <v>179</v>
      </c>
      <c r="M71" s="14" t="s">
        <v>245</v>
      </c>
      <c r="N71" s="14" t="s">
        <v>180</v>
      </c>
      <c r="O71" s="16"/>
      <c r="P71" s="14"/>
      <c r="Q71" s="14">
        <f>40*11</f>
        <v>440</v>
      </c>
      <c r="R71" s="14">
        <f t="shared" si="2"/>
        <v>440</v>
      </c>
      <c r="S71" s="15">
        <v>0.8</v>
      </c>
      <c r="T71" s="9"/>
      <c r="U71" s="6"/>
      <c r="V71" s="6"/>
      <c r="W71" s="6"/>
      <c r="X71" s="6"/>
      <c r="Y71" s="6"/>
      <c r="Z71" s="6"/>
      <c r="AA71" s="6"/>
    </row>
    <row r="72" spans="1:27" s="5" customFormat="1" ht="204" customHeight="1" hidden="1">
      <c r="A72" s="13">
        <v>7</v>
      </c>
      <c r="B72" s="14" t="s">
        <v>246</v>
      </c>
      <c r="C72" s="14" t="s">
        <v>174</v>
      </c>
      <c r="D72" s="14" t="s">
        <v>244</v>
      </c>
      <c r="E72" s="14" t="s">
        <v>207</v>
      </c>
      <c r="F72" s="14" t="s">
        <v>175</v>
      </c>
      <c r="G72" s="14" t="s">
        <v>176</v>
      </c>
      <c r="H72" s="14" t="s">
        <v>177</v>
      </c>
      <c r="I72" s="14" t="s">
        <v>27</v>
      </c>
      <c r="J72" s="14" t="s">
        <v>178</v>
      </c>
      <c r="K72" s="14" t="s">
        <v>241</v>
      </c>
      <c r="L72" s="14" t="s">
        <v>179</v>
      </c>
      <c r="M72" s="14" t="s">
        <v>245</v>
      </c>
      <c r="N72" s="14" t="s">
        <v>180</v>
      </c>
      <c r="O72" s="16"/>
      <c r="P72" s="14"/>
      <c r="Q72" s="14">
        <f>40*11</f>
        <v>440</v>
      </c>
      <c r="R72" s="14">
        <f t="shared" si="2"/>
        <v>440</v>
      </c>
      <c r="S72" s="15">
        <v>0.8</v>
      </c>
      <c r="T72" s="9"/>
      <c r="U72" s="6"/>
      <c r="V72" s="6"/>
      <c r="W72" s="6"/>
      <c r="X72" s="6"/>
      <c r="Y72" s="6"/>
      <c r="Z72" s="6"/>
      <c r="AA72" s="6"/>
    </row>
    <row r="73" spans="1:27" s="5" customFormat="1" ht="190.5" customHeight="1" hidden="1">
      <c r="A73" s="13">
        <v>8</v>
      </c>
      <c r="B73" s="14" t="s">
        <v>181</v>
      </c>
      <c r="C73" s="14" t="s">
        <v>208</v>
      </c>
      <c r="D73" s="14" t="s">
        <v>182</v>
      </c>
      <c r="E73" s="14" t="s">
        <v>209</v>
      </c>
      <c r="F73" s="14" t="s">
        <v>210</v>
      </c>
      <c r="G73" s="14" t="s">
        <v>24</v>
      </c>
      <c r="H73" s="14" t="s">
        <v>177</v>
      </c>
      <c r="I73" s="14" t="s">
        <v>27</v>
      </c>
      <c r="J73" s="14" t="s">
        <v>211</v>
      </c>
      <c r="K73" s="14" t="s">
        <v>241</v>
      </c>
      <c r="L73" s="14" t="s">
        <v>179</v>
      </c>
      <c r="M73" s="14" t="s">
        <v>183</v>
      </c>
      <c r="N73" s="14" t="s">
        <v>180</v>
      </c>
      <c r="O73" s="16"/>
      <c r="P73" s="14"/>
      <c r="Q73" s="14">
        <f>30*11</f>
        <v>330</v>
      </c>
      <c r="R73" s="14">
        <f t="shared" si="2"/>
        <v>330</v>
      </c>
      <c r="S73" s="15">
        <v>0.8</v>
      </c>
      <c r="T73" s="9"/>
      <c r="U73" s="6"/>
      <c r="V73" s="6"/>
      <c r="W73" s="6"/>
      <c r="X73" s="6"/>
      <c r="Y73" s="6"/>
      <c r="Z73" s="6"/>
      <c r="AA73" s="6"/>
    </row>
    <row r="74" spans="1:27" s="5" customFormat="1" ht="165.75" customHeight="1" hidden="1">
      <c r="A74" s="13">
        <v>9</v>
      </c>
      <c r="B74" s="14" t="s">
        <v>184</v>
      </c>
      <c r="C74" s="14" t="s">
        <v>185</v>
      </c>
      <c r="D74" s="14" t="s">
        <v>186</v>
      </c>
      <c r="E74" s="14" t="s">
        <v>187</v>
      </c>
      <c r="F74" s="14" t="s">
        <v>188</v>
      </c>
      <c r="G74" s="14" t="s">
        <v>24</v>
      </c>
      <c r="H74" s="14" t="s">
        <v>177</v>
      </c>
      <c r="I74" s="14" t="s">
        <v>27</v>
      </c>
      <c r="J74" s="14" t="s">
        <v>189</v>
      </c>
      <c r="K74" s="14" t="s">
        <v>241</v>
      </c>
      <c r="L74" s="14" t="s">
        <v>179</v>
      </c>
      <c r="M74" s="14" t="s">
        <v>247</v>
      </c>
      <c r="N74" s="14" t="s">
        <v>25</v>
      </c>
      <c r="O74" s="16"/>
      <c r="P74" s="14"/>
      <c r="Q74" s="14">
        <f>1114*11</f>
        <v>12254</v>
      </c>
      <c r="R74" s="14">
        <f t="shared" si="2"/>
        <v>12254</v>
      </c>
      <c r="S74" s="15">
        <v>0.9</v>
      </c>
      <c r="T74" s="9"/>
      <c r="U74" s="6"/>
      <c r="V74" s="6"/>
      <c r="W74" s="6"/>
      <c r="X74" s="6"/>
      <c r="Y74" s="6"/>
      <c r="Z74" s="6"/>
      <c r="AA74" s="6"/>
    </row>
    <row r="75" spans="1:27" s="5" customFormat="1" ht="138" customHeight="1" hidden="1">
      <c r="A75" s="13">
        <v>10</v>
      </c>
      <c r="B75" s="14" t="s">
        <v>191</v>
      </c>
      <c r="C75" s="14" t="s">
        <v>192</v>
      </c>
      <c r="D75" s="14" t="s">
        <v>193</v>
      </c>
      <c r="E75" s="14" t="s">
        <v>194</v>
      </c>
      <c r="F75" s="14" t="s">
        <v>212</v>
      </c>
      <c r="G75" s="14" t="s">
        <v>24</v>
      </c>
      <c r="H75" s="14" t="s">
        <v>177</v>
      </c>
      <c r="I75" s="14" t="s">
        <v>27</v>
      </c>
      <c r="J75" s="14" t="s">
        <v>195</v>
      </c>
      <c r="K75" s="14" t="s">
        <v>241</v>
      </c>
      <c r="L75" s="14" t="s">
        <v>179</v>
      </c>
      <c r="M75" s="14" t="s">
        <v>247</v>
      </c>
      <c r="N75" s="14" t="s">
        <v>25</v>
      </c>
      <c r="O75" s="16"/>
      <c r="P75" s="14"/>
      <c r="Q75" s="14">
        <f>150*11</f>
        <v>1650</v>
      </c>
      <c r="R75" s="14">
        <f t="shared" si="2"/>
        <v>1650</v>
      </c>
      <c r="S75" s="15">
        <v>0.75</v>
      </c>
      <c r="T75" s="9"/>
      <c r="U75" s="6"/>
      <c r="V75" s="6"/>
      <c r="W75" s="6"/>
      <c r="X75" s="6"/>
      <c r="Y75" s="6"/>
      <c r="Z75" s="6"/>
      <c r="AA75" s="6"/>
    </row>
    <row r="76" spans="1:27" s="5" customFormat="1" ht="129.75" customHeight="1" hidden="1">
      <c r="A76" s="13">
        <v>11</v>
      </c>
      <c r="B76" s="14" t="s">
        <v>213</v>
      </c>
      <c r="C76" s="14" t="s">
        <v>196</v>
      </c>
      <c r="D76" s="14" t="s">
        <v>197</v>
      </c>
      <c r="E76" s="14" t="s">
        <v>198</v>
      </c>
      <c r="F76" s="14" t="s">
        <v>199</v>
      </c>
      <c r="G76" s="14" t="s">
        <v>24</v>
      </c>
      <c r="H76" s="14" t="s">
        <v>177</v>
      </c>
      <c r="I76" s="14" t="s">
        <v>27</v>
      </c>
      <c r="J76" s="14" t="s">
        <v>189</v>
      </c>
      <c r="K76" s="14" t="s">
        <v>241</v>
      </c>
      <c r="L76" s="14" t="s">
        <v>179</v>
      </c>
      <c r="M76" s="14" t="s">
        <v>248</v>
      </c>
      <c r="N76" s="14" t="s">
        <v>25</v>
      </c>
      <c r="O76" s="16"/>
      <c r="P76" s="14"/>
      <c r="Q76" s="14">
        <f>1000*11</f>
        <v>11000</v>
      </c>
      <c r="R76" s="14">
        <f t="shared" si="2"/>
        <v>11000</v>
      </c>
      <c r="S76" s="15">
        <v>0.85</v>
      </c>
      <c r="T76" s="9"/>
      <c r="U76" s="6"/>
      <c r="V76" s="6"/>
      <c r="W76" s="6"/>
      <c r="X76" s="6"/>
      <c r="Y76" s="6"/>
      <c r="Z76" s="6"/>
      <c r="AA76" s="6"/>
    </row>
    <row r="77" spans="1:27" s="4" customFormat="1" ht="22.5" customHeight="1" hidden="1">
      <c r="A77" s="82" t="s">
        <v>68</v>
      </c>
      <c r="B77" s="83"/>
      <c r="C77" s="83"/>
      <c r="D77" s="83"/>
      <c r="E77" s="83"/>
      <c r="F77" s="83"/>
      <c r="G77" s="83"/>
      <c r="H77" s="83"/>
      <c r="I77" s="83"/>
      <c r="J77" s="83"/>
      <c r="K77" s="83"/>
      <c r="L77" s="83"/>
      <c r="M77" s="83"/>
      <c r="N77" s="83"/>
      <c r="O77" s="83"/>
      <c r="P77" s="83"/>
      <c r="Q77" s="83"/>
      <c r="R77" s="83"/>
      <c r="S77" s="84"/>
      <c r="T77" s="3"/>
      <c r="U77" s="3"/>
      <c r="V77" s="3"/>
      <c r="W77" s="3"/>
      <c r="X77" s="3"/>
      <c r="Y77" s="3"/>
      <c r="Z77" s="3"/>
      <c r="AA77" s="3"/>
    </row>
    <row r="78" spans="1:27" s="4" customFormat="1" ht="101.25" customHeight="1" hidden="1">
      <c r="A78" s="17"/>
      <c r="B78" s="17" t="s">
        <v>125</v>
      </c>
      <c r="C78" s="17" t="s">
        <v>126</v>
      </c>
      <c r="D78" s="17" t="s">
        <v>127</v>
      </c>
      <c r="E78" s="17" t="s">
        <v>128</v>
      </c>
      <c r="F78" s="17" t="s">
        <v>129</v>
      </c>
      <c r="G78" s="17" t="s">
        <v>24</v>
      </c>
      <c r="H78" s="17" t="s">
        <v>87</v>
      </c>
      <c r="I78" s="17" t="s">
        <v>130</v>
      </c>
      <c r="J78" s="17" t="s">
        <v>103</v>
      </c>
      <c r="K78" s="17" t="s">
        <v>68</v>
      </c>
      <c r="L78" s="17" t="s">
        <v>131</v>
      </c>
      <c r="M78" s="17" t="s">
        <v>132</v>
      </c>
      <c r="N78" s="17" t="s">
        <v>25</v>
      </c>
      <c r="O78" s="17"/>
      <c r="P78" s="17"/>
      <c r="Q78" s="17">
        <v>360</v>
      </c>
      <c r="R78" s="17">
        <f>+Q78</f>
        <v>360</v>
      </c>
      <c r="S78" s="18">
        <v>1</v>
      </c>
      <c r="T78" s="19"/>
      <c r="U78" s="3"/>
      <c r="V78" s="3"/>
      <c r="W78" s="3"/>
      <c r="X78" s="3"/>
      <c r="Y78" s="3"/>
      <c r="Z78" s="3"/>
      <c r="AA78" s="3"/>
    </row>
    <row r="79" spans="1:27" s="4" customFormat="1" ht="22.5" customHeight="1" hidden="1">
      <c r="A79" s="82" t="s">
        <v>201</v>
      </c>
      <c r="B79" s="83"/>
      <c r="C79" s="83"/>
      <c r="D79" s="83"/>
      <c r="E79" s="83"/>
      <c r="F79" s="83"/>
      <c r="G79" s="83"/>
      <c r="H79" s="83"/>
      <c r="I79" s="83"/>
      <c r="J79" s="83"/>
      <c r="K79" s="83"/>
      <c r="L79" s="83"/>
      <c r="M79" s="83"/>
      <c r="N79" s="83"/>
      <c r="O79" s="83"/>
      <c r="P79" s="83"/>
      <c r="Q79" s="83"/>
      <c r="R79" s="83"/>
      <c r="S79" s="84"/>
      <c r="T79" s="3"/>
      <c r="U79" s="3"/>
      <c r="V79" s="3"/>
      <c r="W79" s="3"/>
      <c r="X79" s="3"/>
      <c r="Y79" s="3"/>
      <c r="Z79" s="3"/>
      <c r="AA79" s="3"/>
    </row>
    <row r="80" spans="1:28" ht="42.75" customHeight="1" hidden="1">
      <c r="A80" s="54"/>
      <c r="B80" s="57" t="s">
        <v>142</v>
      </c>
      <c r="C80" s="57" t="s">
        <v>252</v>
      </c>
      <c r="D80" s="57" t="s">
        <v>214</v>
      </c>
      <c r="E80" s="57" t="s">
        <v>215</v>
      </c>
      <c r="F80" s="11" t="s">
        <v>143</v>
      </c>
      <c r="G80" s="36" t="s">
        <v>144</v>
      </c>
      <c r="H80" s="39" t="s">
        <v>18</v>
      </c>
      <c r="I80" s="39" t="s">
        <v>145</v>
      </c>
      <c r="J80" s="36" t="s">
        <v>146</v>
      </c>
      <c r="K80" s="36" t="s">
        <v>147</v>
      </c>
      <c r="L80" s="48" t="s">
        <v>148</v>
      </c>
      <c r="M80" s="36" t="s">
        <v>190</v>
      </c>
      <c r="N80" s="39" t="s">
        <v>149</v>
      </c>
      <c r="O80" s="42"/>
      <c r="P80" s="42"/>
      <c r="Q80" s="45">
        <f>30*11</f>
        <v>330</v>
      </c>
      <c r="R80" s="45">
        <f>+Q80</f>
        <v>330</v>
      </c>
      <c r="S80" s="33">
        <v>1</v>
      </c>
      <c r="T80" s="8"/>
      <c r="AB80" s="2"/>
    </row>
    <row r="81" spans="1:28" ht="45" customHeight="1" hidden="1">
      <c r="A81" s="55"/>
      <c r="B81" s="58"/>
      <c r="C81" s="58"/>
      <c r="D81" s="58"/>
      <c r="E81" s="58"/>
      <c r="F81" s="25" t="s">
        <v>216</v>
      </c>
      <c r="G81" s="37"/>
      <c r="H81" s="40"/>
      <c r="I81" s="40"/>
      <c r="J81" s="37"/>
      <c r="K81" s="37"/>
      <c r="L81" s="49"/>
      <c r="M81" s="37"/>
      <c r="N81" s="40"/>
      <c r="O81" s="43"/>
      <c r="P81" s="43"/>
      <c r="Q81" s="46"/>
      <c r="R81" s="46"/>
      <c r="S81" s="34"/>
      <c r="T81" s="8"/>
      <c r="AB81" s="2"/>
    </row>
    <row r="82" spans="1:28" ht="55.5" customHeight="1" hidden="1">
      <c r="A82" s="55"/>
      <c r="B82" s="58"/>
      <c r="C82" s="58"/>
      <c r="D82" s="58"/>
      <c r="E82" s="58"/>
      <c r="F82" s="25" t="s">
        <v>150</v>
      </c>
      <c r="G82" s="37"/>
      <c r="H82" s="40"/>
      <c r="I82" s="40"/>
      <c r="J82" s="37"/>
      <c r="K82" s="37"/>
      <c r="L82" s="49"/>
      <c r="M82" s="37"/>
      <c r="N82" s="40"/>
      <c r="O82" s="43"/>
      <c r="P82" s="43"/>
      <c r="Q82" s="46"/>
      <c r="R82" s="46"/>
      <c r="S82" s="34"/>
      <c r="T82" s="8"/>
      <c r="AB82" s="2"/>
    </row>
    <row r="83" spans="1:28" ht="77.25" customHeight="1" hidden="1">
      <c r="A83" s="55"/>
      <c r="B83" s="58"/>
      <c r="C83" s="58"/>
      <c r="D83" s="58"/>
      <c r="E83" s="58"/>
      <c r="F83" s="25" t="s">
        <v>151</v>
      </c>
      <c r="G83" s="37"/>
      <c r="H83" s="40"/>
      <c r="I83" s="40"/>
      <c r="J83" s="37"/>
      <c r="K83" s="37"/>
      <c r="L83" s="49"/>
      <c r="M83" s="37"/>
      <c r="N83" s="40"/>
      <c r="O83" s="43"/>
      <c r="P83" s="43"/>
      <c r="Q83" s="46"/>
      <c r="R83" s="46"/>
      <c r="S83" s="34"/>
      <c r="T83" s="8"/>
      <c r="AB83" s="2"/>
    </row>
    <row r="84" spans="1:28" ht="69" customHeight="1" hidden="1">
      <c r="A84" s="55"/>
      <c r="B84" s="58"/>
      <c r="C84" s="58"/>
      <c r="D84" s="58"/>
      <c r="E84" s="58"/>
      <c r="F84" s="25" t="s">
        <v>152</v>
      </c>
      <c r="G84" s="37"/>
      <c r="H84" s="40"/>
      <c r="I84" s="40"/>
      <c r="J84" s="37"/>
      <c r="K84" s="37"/>
      <c r="L84" s="49"/>
      <c r="M84" s="37"/>
      <c r="N84" s="40"/>
      <c r="O84" s="43"/>
      <c r="P84" s="43"/>
      <c r="Q84" s="46"/>
      <c r="R84" s="46"/>
      <c r="S84" s="34"/>
      <c r="T84" s="8"/>
      <c r="AB84" s="2"/>
    </row>
    <row r="85" spans="1:28" ht="105.75" customHeight="1" hidden="1">
      <c r="A85" s="55"/>
      <c r="B85" s="58"/>
      <c r="C85" s="58"/>
      <c r="D85" s="58"/>
      <c r="E85" s="58"/>
      <c r="F85" s="25" t="s">
        <v>153</v>
      </c>
      <c r="G85" s="37"/>
      <c r="H85" s="40"/>
      <c r="I85" s="40"/>
      <c r="J85" s="37"/>
      <c r="K85" s="37"/>
      <c r="L85" s="49"/>
      <c r="M85" s="37"/>
      <c r="N85" s="40"/>
      <c r="O85" s="43"/>
      <c r="P85" s="43"/>
      <c r="Q85" s="46"/>
      <c r="R85" s="46"/>
      <c r="S85" s="34"/>
      <c r="T85" s="8"/>
      <c r="AB85" s="2"/>
    </row>
    <row r="86" spans="1:28" ht="78.75" customHeight="1" hidden="1">
      <c r="A86" s="55"/>
      <c r="B86" s="58"/>
      <c r="C86" s="58"/>
      <c r="D86" s="58"/>
      <c r="E86" s="58"/>
      <c r="F86" s="25" t="s">
        <v>154</v>
      </c>
      <c r="G86" s="37"/>
      <c r="H86" s="40"/>
      <c r="I86" s="40"/>
      <c r="J86" s="37"/>
      <c r="K86" s="37"/>
      <c r="L86" s="49"/>
      <c r="M86" s="37"/>
      <c r="N86" s="40"/>
      <c r="O86" s="43"/>
      <c r="P86" s="43"/>
      <c r="Q86" s="46"/>
      <c r="R86" s="46"/>
      <c r="S86" s="34"/>
      <c r="T86" s="8"/>
      <c r="AB86" s="2"/>
    </row>
    <row r="87" spans="1:28" ht="57.75" customHeight="1" hidden="1">
      <c r="A87" s="56"/>
      <c r="B87" s="59"/>
      <c r="C87" s="59"/>
      <c r="D87" s="59"/>
      <c r="E87" s="59"/>
      <c r="F87" s="25" t="s">
        <v>155</v>
      </c>
      <c r="G87" s="38"/>
      <c r="H87" s="41"/>
      <c r="I87" s="41"/>
      <c r="J87" s="38"/>
      <c r="K87" s="38"/>
      <c r="L87" s="50"/>
      <c r="M87" s="38"/>
      <c r="N87" s="41"/>
      <c r="O87" s="44"/>
      <c r="P87" s="44"/>
      <c r="Q87" s="47"/>
      <c r="R87" s="47"/>
      <c r="S87" s="35"/>
      <c r="T87" s="8"/>
      <c r="AB87" s="2"/>
    </row>
    <row r="88" spans="1:28" ht="21.75" customHeight="1">
      <c r="A88" s="60" t="s">
        <v>0</v>
      </c>
      <c r="B88" s="61"/>
      <c r="C88" s="61"/>
      <c r="D88" s="61"/>
      <c r="E88" s="61"/>
      <c r="F88" s="62"/>
      <c r="G88" s="71" t="s">
        <v>307</v>
      </c>
      <c r="H88" s="72"/>
      <c r="I88" s="72"/>
      <c r="J88" s="72"/>
      <c r="K88" s="72"/>
      <c r="L88" s="72"/>
      <c r="M88" s="72"/>
      <c r="N88" s="72"/>
      <c r="O88" s="72"/>
      <c r="P88" s="72"/>
      <c r="Q88" s="72"/>
      <c r="R88" s="72"/>
      <c r="S88" s="73"/>
      <c r="T88" s="26"/>
      <c r="AB88" s="2"/>
    </row>
    <row r="89" spans="1:28" ht="21" customHeight="1">
      <c r="A89" s="60" t="s">
        <v>4</v>
      </c>
      <c r="B89" s="61"/>
      <c r="C89" s="61"/>
      <c r="D89" s="61"/>
      <c r="E89" s="61"/>
      <c r="F89" s="62"/>
      <c r="G89" s="71" t="s">
        <v>3</v>
      </c>
      <c r="H89" s="72"/>
      <c r="I89" s="72"/>
      <c r="J89" s="72"/>
      <c r="K89" s="72"/>
      <c r="L89" s="72"/>
      <c r="M89" s="72"/>
      <c r="N89" s="72"/>
      <c r="O89" s="72"/>
      <c r="P89" s="72"/>
      <c r="Q89" s="72"/>
      <c r="R89" s="72"/>
      <c r="S89" s="73"/>
      <c r="T89" s="26"/>
      <c r="AB89" s="2"/>
    </row>
    <row r="90" spans="1:28" ht="21.75" customHeight="1">
      <c r="A90" s="60" t="s">
        <v>20</v>
      </c>
      <c r="B90" s="61"/>
      <c r="C90" s="61"/>
      <c r="D90" s="61"/>
      <c r="E90" s="61"/>
      <c r="F90" s="62"/>
      <c r="G90" s="71" t="s">
        <v>250</v>
      </c>
      <c r="H90" s="72"/>
      <c r="I90" s="72"/>
      <c r="J90" s="72"/>
      <c r="K90" s="72"/>
      <c r="L90" s="72"/>
      <c r="M90" s="72"/>
      <c r="N90" s="72"/>
      <c r="O90" s="72"/>
      <c r="P90" s="72"/>
      <c r="Q90" s="72"/>
      <c r="R90" s="72"/>
      <c r="S90" s="73"/>
      <c r="T90" s="26"/>
      <c r="AB90" s="2"/>
    </row>
    <row r="91" spans="1:28" ht="24.75" customHeight="1">
      <c r="A91" s="60" t="s">
        <v>21</v>
      </c>
      <c r="B91" s="61"/>
      <c r="C91" s="61"/>
      <c r="D91" s="61"/>
      <c r="E91" s="61"/>
      <c r="F91" s="62"/>
      <c r="G91" s="74" t="s">
        <v>304</v>
      </c>
      <c r="H91" s="75"/>
      <c r="I91" s="75"/>
      <c r="J91" s="75"/>
      <c r="K91" s="75"/>
      <c r="L91" s="75"/>
      <c r="M91" s="75"/>
      <c r="N91" s="75"/>
      <c r="O91" s="75"/>
      <c r="P91" s="75"/>
      <c r="Q91" s="75"/>
      <c r="R91" s="75"/>
      <c r="S91" s="76"/>
      <c r="T91" s="26"/>
      <c r="AB91" s="2"/>
    </row>
    <row r="92" spans="1:28" ht="24" customHeight="1">
      <c r="A92" s="60" t="s">
        <v>1</v>
      </c>
      <c r="B92" s="61"/>
      <c r="C92" s="61"/>
      <c r="D92" s="61"/>
      <c r="E92" s="61"/>
      <c r="F92" s="62"/>
      <c r="G92" s="63" t="s">
        <v>260</v>
      </c>
      <c r="H92" s="64"/>
      <c r="I92" s="64"/>
      <c r="J92" s="64"/>
      <c r="K92" s="64"/>
      <c r="L92" s="64"/>
      <c r="M92" s="64"/>
      <c r="N92" s="64"/>
      <c r="O92" s="64"/>
      <c r="P92" s="64"/>
      <c r="Q92" s="64"/>
      <c r="R92" s="64"/>
      <c r="S92" s="65"/>
      <c r="T92" s="26"/>
      <c r="AB92" s="2"/>
    </row>
    <row r="93" spans="1:28" ht="26.25" customHeight="1">
      <c r="A93" s="60" t="s">
        <v>2</v>
      </c>
      <c r="B93" s="61"/>
      <c r="C93" s="61"/>
      <c r="D93" s="61"/>
      <c r="E93" s="61"/>
      <c r="F93" s="62"/>
      <c r="G93" s="66" t="s">
        <v>251</v>
      </c>
      <c r="H93" s="67"/>
      <c r="I93" s="67"/>
      <c r="J93" s="67"/>
      <c r="K93" s="67"/>
      <c r="L93" s="67"/>
      <c r="M93" s="67"/>
      <c r="N93" s="67"/>
      <c r="O93" s="67"/>
      <c r="P93" s="67"/>
      <c r="Q93" s="67"/>
      <c r="R93" s="67"/>
      <c r="S93" s="68"/>
      <c r="T93" s="26"/>
      <c r="AB93" s="2"/>
    </row>
    <row r="94" spans="20:21" s="1" customFormat="1" ht="12">
      <c r="T94" s="26"/>
      <c r="U94" s="26"/>
    </row>
    <row r="95" spans="1:30" s="1" customFormat="1" ht="16.5" customHeight="1">
      <c r="A95" s="69"/>
      <c r="B95" s="69"/>
      <c r="C95" s="69"/>
      <c r="D95" s="69"/>
      <c r="L95" s="26"/>
      <c r="M95" s="26"/>
      <c r="N95" s="26"/>
      <c r="O95" s="26"/>
      <c r="P95" s="26"/>
      <c r="Q95" s="26"/>
      <c r="R95" s="26"/>
      <c r="S95" s="26"/>
      <c r="T95" s="26"/>
      <c r="U95" s="26"/>
      <c r="V95" s="26"/>
      <c r="W95" s="26"/>
      <c r="X95" s="26"/>
      <c r="Y95" s="26"/>
      <c r="Z95" s="26"/>
      <c r="AA95" s="26"/>
      <c r="AB95" s="26"/>
      <c r="AC95" s="26"/>
      <c r="AD95" s="26"/>
    </row>
    <row r="96" spans="12:30" s="1" customFormat="1" ht="20.25" customHeight="1">
      <c r="L96" s="26"/>
      <c r="M96" s="26"/>
      <c r="N96" s="26"/>
      <c r="O96" s="26"/>
      <c r="P96" s="26"/>
      <c r="Q96" s="26"/>
      <c r="R96" s="26"/>
      <c r="S96" s="26"/>
      <c r="T96" s="26"/>
      <c r="U96" s="26"/>
      <c r="V96" s="26"/>
      <c r="W96" s="26"/>
      <c r="X96" s="26"/>
      <c r="Y96" s="26"/>
      <c r="Z96" s="26"/>
      <c r="AA96" s="26"/>
      <c r="AB96" s="26"/>
      <c r="AC96" s="26"/>
      <c r="AD96" s="26"/>
    </row>
    <row r="97" spans="12:30" s="1" customFormat="1" ht="12">
      <c r="L97" s="70"/>
      <c r="M97" s="70"/>
      <c r="N97" s="70"/>
      <c r="O97" s="70"/>
      <c r="P97" s="70"/>
      <c r="Q97" s="70"/>
      <c r="R97" s="70"/>
      <c r="S97" s="70"/>
      <c r="T97" s="70"/>
      <c r="U97" s="70"/>
      <c r="V97" s="70"/>
      <c r="W97" s="70"/>
      <c r="X97" s="26"/>
      <c r="Y97" s="26"/>
      <c r="Z97" s="26"/>
      <c r="AA97" s="26"/>
      <c r="AB97" s="26"/>
      <c r="AC97" s="26"/>
      <c r="AD97" s="26"/>
    </row>
    <row r="98" spans="12:30" s="1" customFormat="1" ht="12">
      <c r="L98" s="26"/>
      <c r="M98" s="26"/>
      <c r="N98" s="26"/>
      <c r="O98" s="26"/>
      <c r="P98" s="26"/>
      <c r="Q98" s="26"/>
      <c r="R98" s="26"/>
      <c r="S98" s="26"/>
      <c r="T98" s="26"/>
      <c r="U98" s="26"/>
      <c r="V98" s="26"/>
      <c r="W98" s="26"/>
      <c r="X98" s="26"/>
      <c r="Y98" s="26"/>
      <c r="Z98" s="26"/>
      <c r="AA98" s="26"/>
      <c r="AB98" s="26"/>
      <c r="AC98" s="26"/>
      <c r="AD98" s="26"/>
    </row>
    <row r="99" spans="12:30" s="1" customFormat="1" ht="12">
      <c r="L99" s="26"/>
      <c r="M99" s="26"/>
      <c r="N99" s="26"/>
      <c r="O99" s="26"/>
      <c r="P99" s="26"/>
      <c r="Q99" s="26"/>
      <c r="R99" s="26"/>
      <c r="S99" s="26"/>
      <c r="T99" s="26"/>
      <c r="U99" s="26"/>
      <c r="V99" s="26"/>
      <c r="W99" s="26"/>
      <c r="X99" s="26"/>
      <c r="Y99" s="26"/>
      <c r="Z99" s="26"/>
      <c r="AA99" s="26"/>
      <c r="AB99" s="26"/>
      <c r="AC99" s="26"/>
      <c r="AD99" s="26"/>
    </row>
    <row r="100" spans="12:30" s="1" customFormat="1" ht="12">
      <c r="L100" s="26"/>
      <c r="M100" s="26"/>
      <c r="N100" s="26"/>
      <c r="O100" s="26"/>
      <c r="P100" s="26"/>
      <c r="Q100" s="26"/>
      <c r="R100" s="26"/>
      <c r="S100" s="26"/>
      <c r="T100" s="26"/>
      <c r="U100" s="26"/>
      <c r="V100" s="26"/>
      <c r="W100" s="26"/>
      <c r="X100" s="26"/>
      <c r="Y100" s="26"/>
      <c r="Z100" s="26"/>
      <c r="AA100" s="26"/>
      <c r="AB100" s="26"/>
      <c r="AC100" s="26"/>
      <c r="AD100" s="26"/>
    </row>
    <row r="101" spans="12:30" s="1" customFormat="1" ht="12">
      <c r="L101" s="26"/>
      <c r="M101" s="26"/>
      <c r="N101" s="26"/>
      <c r="O101" s="26"/>
      <c r="P101" s="26"/>
      <c r="Q101" s="26"/>
      <c r="R101" s="26"/>
      <c r="S101" s="26"/>
      <c r="T101" s="26"/>
      <c r="U101" s="26"/>
      <c r="V101" s="26"/>
      <c r="W101" s="26"/>
      <c r="X101" s="26"/>
      <c r="Y101" s="26"/>
      <c r="Z101" s="26"/>
      <c r="AA101" s="26"/>
      <c r="AB101" s="26"/>
      <c r="AC101" s="26"/>
      <c r="AD101" s="26"/>
    </row>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row r="143" s="1" customFormat="1" ht="12"/>
    <row r="144" s="1" customFormat="1" ht="12"/>
    <row r="145" s="1" customFormat="1" ht="12"/>
  </sheetData>
  <sheetProtection/>
  <mergeCells count="63">
    <mergeCell ref="A95:D95"/>
    <mergeCell ref="L97:W97"/>
    <mergeCell ref="A91:F91"/>
    <mergeCell ref="G91:S91"/>
    <mergeCell ref="A92:F92"/>
    <mergeCell ref="G92:S92"/>
    <mergeCell ref="A93:F93"/>
    <mergeCell ref="G93:S93"/>
    <mergeCell ref="H80:H87"/>
    <mergeCell ref="I80:I87"/>
    <mergeCell ref="A89:F89"/>
    <mergeCell ref="G89:S89"/>
    <mergeCell ref="A90:F90"/>
    <mergeCell ref="G90:S90"/>
    <mergeCell ref="P80:P87"/>
    <mergeCell ref="Q80:Q87"/>
    <mergeCell ref="R80:R87"/>
    <mergeCell ref="S80:S87"/>
    <mergeCell ref="A88:F88"/>
    <mergeCell ref="G88:S88"/>
    <mergeCell ref="J80:J87"/>
    <mergeCell ref="K80:K87"/>
    <mergeCell ref="L80:L87"/>
    <mergeCell ref="M80:M87"/>
    <mergeCell ref="A80:A87"/>
    <mergeCell ref="B80:B87"/>
    <mergeCell ref="C80:C87"/>
    <mergeCell ref="D80:D87"/>
    <mergeCell ref="E80:E87"/>
    <mergeCell ref="G80:G87"/>
    <mergeCell ref="N80:N87"/>
    <mergeCell ref="O80:O87"/>
    <mergeCell ref="A1:S1"/>
    <mergeCell ref="A2:S2"/>
    <mergeCell ref="A4:S4"/>
    <mergeCell ref="A53:S53"/>
    <mergeCell ref="A57:S57"/>
    <mergeCell ref="A65:S65"/>
    <mergeCell ref="A77:S77"/>
    <mergeCell ref="A79:S79"/>
    <mergeCell ref="A15:S15"/>
    <mergeCell ref="A19:S19"/>
    <mergeCell ref="A27:S27"/>
    <mergeCell ref="A39:S39"/>
    <mergeCell ref="A41:S41"/>
    <mergeCell ref="A42:A52"/>
    <mergeCell ref="B42:B52"/>
    <mergeCell ref="C42:C52"/>
    <mergeCell ref="D42:D52"/>
    <mergeCell ref="E42:E52"/>
    <mergeCell ref="G42:G52"/>
    <mergeCell ref="H42:H52"/>
    <mergeCell ref="I42:I52"/>
    <mergeCell ref="J42:J52"/>
    <mergeCell ref="Q42:Q52"/>
    <mergeCell ref="R42:R52"/>
    <mergeCell ref="S42:S52"/>
    <mergeCell ref="K42:K52"/>
    <mergeCell ref="L42:L52"/>
    <mergeCell ref="M42:M52"/>
    <mergeCell ref="N42:N52"/>
    <mergeCell ref="O42:O52"/>
    <mergeCell ref="P42:P52"/>
  </mergeCells>
  <hyperlinks>
    <hyperlink ref="G92" r:id="rId1" display="arqmichael.acp@gmail.com "/>
  </hyperlinks>
  <printOptions/>
  <pageMargins left="0.31496062992125984" right="0.11811023622047245" top="0.7480314960629921" bottom="0.7480314960629921" header="0.31496062992125984" footer="0.31496062992125984"/>
  <pageSetup horizontalDpi="600" verticalDpi="600" orientation="landscape" paperSize="9" r:id="rId2"/>
</worksheet>
</file>

<file path=xl/worksheets/sheet5.xml><?xml version="1.0" encoding="utf-8"?>
<worksheet xmlns="http://schemas.openxmlformats.org/spreadsheetml/2006/main" xmlns:r="http://schemas.openxmlformats.org/officeDocument/2006/relationships">
  <sheetPr>
    <tabColor theme="9" tint="-0.24997000396251678"/>
  </sheetPr>
  <dimension ref="A1:AD98"/>
  <sheetViews>
    <sheetView zoomScale="85" zoomScaleNormal="85" zoomScalePageLayoutView="0" workbookViewId="0" topLeftCell="A26">
      <selection activeCell="A27" sqref="A27:S27"/>
    </sheetView>
  </sheetViews>
  <sheetFormatPr defaultColWidth="6.421875" defaultRowHeight="12.75"/>
  <cols>
    <col min="1" max="1" width="4.57421875" style="2" customWidth="1"/>
    <col min="2" max="2" width="17.00390625" style="2" customWidth="1"/>
    <col min="3" max="3" width="21.140625" style="2" customWidth="1"/>
    <col min="4" max="4" width="21.00390625" style="2" customWidth="1"/>
    <col min="5" max="5" width="28.8515625" style="2" customWidth="1"/>
    <col min="6" max="6" width="22.7109375" style="2" customWidth="1"/>
    <col min="7" max="7" width="17.421875" style="2" customWidth="1"/>
    <col min="8" max="8" width="15.57421875" style="2" customWidth="1"/>
    <col min="9" max="9" width="11.421875" style="2" customWidth="1"/>
    <col min="10" max="10" width="16.57421875" style="2" customWidth="1"/>
    <col min="11" max="11" width="11.28125" style="2" customWidth="1"/>
    <col min="12" max="12" width="15.140625" style="2" customWidth="1"/>
    <col min="13" max="13" width="17.57421875" style="2" customWidth="1"/>
    <col min="14" max="14" width="9.421875" style="2" customWidth="1"/>
    <col min="15" max="15" width="10.8515625" style="2" customWidth="1"/>
    <col min="16" max="16" width="8.421875" style="2" customWidth="1"/>
    <col min="17" max="17" width="10.421875" style="2" customWidth="1"/>
    <col min="18" max="18" width="8.7109375" style="2" customWidth="1"/>
    <col min="19" max="19" width="8.57421875" style="2" customWidth="1"/>
    <col min="20" max="28" width="6.421875" style="1" customWidth="1"/>
    <col min="29" max="16384" width="6.421875" style="2" customWidth="1"/>
  </cols>
  <sheetData>
    <row r="1" spans="1:19" ht="35.25" customHeight="1">
      <c r="A1" s="77" t="s">
        <v>5</v>
      </c>
      <c r="B1" s="77"/>
      <c r="C1" s="77"/>
      <c r="D1" s="77"/>
      <c r="E1" s="77"/>
      <c r="F1" s="77"/>
      <c r="G1" s="77"/>
      <c r="H1" s="78"/>
      <c r="I1" s="78"/>
      <c r="J1" s="78"/>
      <c r="K1" s="78"/>
      <c r="L1" s="78"/>
      <c r="M1" s="78"/>
      <c r="N1" s="78"/>
      <c r="O1" s="78"/>
      <c r="P1" s="78"/>
      <c r="Q1" s="78"/>
      <c r="R1" s="78"/>
      <c r="S1" s="78"/>
    </row>
    <row r="2" spans="1:19" ht="33" customHeight="1">
      <c r="A2" s="77" t="s">
        <v>60</v>
      </c>
      <c r="B2" s="78"/>
      <c r="C2" s="78"/>
      <c r="D2" s="78"/>
      <c r="E2" s="78"/>
      <c r="F2" s="78"/>
      <c r="G2" s="78"/>
      <c r="H2" s="78"/>
      <c r="I2" s="78"/>
      <c r="J2" s="78"/>
      <c r="K2" s="78"/>
      <c r="L2" s="78"/>
      <c r="M2" s="78"/>
      <c r="N2" s="78"/>
      <c r="O2" s="78"/>
      <c r="P2" s="78"/>
      <c r="Q2" s="78"/>
      <c r="R2" s="78"/>
      <c r="S2" s="78"/>
    </row>
    <row r="3" spans="1:28" ht="174.75" customHeight="1">
      <c r="A3" s="20" t="s">
        <v>6</v>
      </c>
      <c r="B3" s="20" t="s">
        <v>8</v>
      </c>
      <c r="C3" s="20" t="s">
        <v>9</v>
      </c>
      <c r="D3" s="20" t="s">
        <v>253</v>
      </c>
      <c r="E3" s="20" t="s">
        <v>254</v>
      </c>
      <c r="F3" s="20" t="s">
        <v>10</v>
      </c>
      <c r="G3" s="20" t="s">
        <v>255</v>
      </c>
      <c r="H3" s="20" t="s">
        <v>11</v>
      </c>
      <c r="I3" s="20" t="s">
        <v>256</v>
      </c>
      <c r="J3" s="20" t="s">
        <v>257</v>
      </c>
      <c r="K3" s="20" t="s">
        <v>12</v>
      </c>
      <c r="L3" s="20" t="s">
        <v>13</v>
      </c>
      <c r="M3" s="20" t="s">
        <v>258</v>
      </c>
      <c r="N3" s="20" t="s">
        <v>259</v>
      </c>
      <c r="O3" s="20" t="s">
        <v>14</v>
      </c>
      <c r="P3" s="20" t="s">
        <v>61</v>
      </c>
      <c r="Q3" s="20" t="s">
        <v>15</v>
      </c>
      <c r="R3" s="20" t="s">
        <v>16</v>
      </c>
      <c r="S3" s="20" t="s">
        <v>17</v>
      </c>
      <c r="AB3" s="2"/>
    </row>
    <row r="4" spans="1:28" ht="34.5" customHeight="1">
      <c r="A4" s="51" t="s">
        <v>22</v>
      </c>
      <c r="B4" s="52"/>
      <c r="C4" s="52"/>
      <c r="D4" s="52"/>
      <c r="E4" s="52"/>
      <c r="F4" s="52"/>
      <c r="G4" s="52"/>
      <c r="H4" s="52"/>
      <c r="I4" s="52"/>
      <c r="J4" s="52"/>
      <c r="K4" s="52"/>
      <c r="L4" s="52"/>
      <c r="M4" s="52"/>
      <c r="N4" s="52"/>
      <c r="O4" s="52"/>
      <c r="P4" s="52"/>
      <c r="Q4" s="52"/>
      <c r="R4" s="52"/>
      <c r="S4" s="53"/>
      <c r="AB4" s="2"/>
    </row>
    <row r="5" spans="1:27" s="4" customFormat="1" ht="104.25" customHeight="1">
      <c r="A5" s="28">
        <v>1</v>
      </c>
      <c r="B5" s="28" t="s">
        <v>65</v>
      </c>
      <c r="C5" s="28" t="s">
        <v>23</v>
      </c>
      <c r="D5" s="28" t="s">
        <v>28</v>
      </c>
      <c r="E5" s="28" t="s">
        <v>262</v>
      </c>
      <c r="F5" s="28" t="s">
        <v>263</v>
      </c>
      <c r="G5" s="28" t="s">
        <v>29</v>
      </c>
      <c r="H5" s="28" t="s">
        <v>296</v>
      </c>
      <c r="I5" s="28" t="s">
        <v>30</v>
      </c>
      <c r="J5" s="28" t="s">
        <v>31</v>
      </c>
      <c r="K5" s="28" t="s">
        <v>7</v>
      </c>
      <c r="L5" s="28" t="s">
        <v>32</v>
      </c>
      <c r="M5" s="28" t="s">
        <v>264</v>
      </c>
      <c r="N5" s="28" t="s">
        <v>25</v>
      </c>
      <c r="O5" s="28" t="s">
        <v>265</v>
      </c>
      <c r="P5" s="28" t="s">
        <v>234</v>
      </c>
      <c r="Q5" s="28">
        <v>8</v>
      </c>
      <c r="R5" s="28"/>
      <c r="S5" s="29">
        <v>1</v>
      </c>
      <c r="T5" s="10"/>
      <c r="U5" s="3"/>
      <c r="V5" s="3"/>
      <c r="W5" s="3"/>
      <c r="X5" s="3"/>
      <c r="Y5" s="3"/>
      <c r="Z5" s="3"/>
      <c r="AA5" s="3"/>
    </row>
    <row r="6" spans="1:27" s="4" customFormat="1" ht="153">
      <c r="A6" s="28">
        <v>2</v>
      </c>
      <c r="B6" s="28" t="s">
        <v>42</v>
      </c>
      <c r="C6" s="28" t="s">
        <v>266</v>
      </c>
      <c r="D6" s="28" t="s">
        <v>34</v>
      </c>
      <c r="E6" s="28" t="s">
        <v>270</v>
      </c>
      <c r="F6" s="28" t="s">
        <v>267</v>
      </c>
      <c r="G6" s="28" t="s">
        <v>24</v>
      </c>
      <c r="H6" s="28" t="s">
        <v>268</v>
      </c>
      <c r="I6" s="28" t="s">
        <v>269</v>
      </c>
      <c r="J6" s="28" t="s">
        <v>31</v>
      </c>
      <c r="K6" s="28" t="str">
        <f aca="true" t="shared" si="0" ref="K6:N7">K5</f>
        <v>Dirección de Planificación</v>
      </c>
      <c r="L6" s="28" t="str">
        <f t="shared" si="0"/>
        <v>Santa María y Manabí: Telf. 62340304</v>
      </c>
      <c r="M6" s="28" t="str">
        <f t="shared" si="0"/>
        <v>Atención personalizada en la Dirección de Planificación</v>
      </c>
      <c r="N6" s="28" t="str">
        <f t="shared" si="0"/>
        <v>no</v>
      </c>
      <c r="O6" s="28" t="s">
        <v>265</v>
      </c>
      <c r="P6" s="28" t="s">
        <v>234</v>
      </c>
      <c r="Q6" s="28">
        <v>0</v>
      </c>
      <c r="R6" s="28"/>
      <c r="S6" s="29">
        <v>1</v>
      </c>
      <c r="T6" s="10"/>
      <c r="U6" s="3"/>
      <c r="V6" s="3"/>
      <c r="W6" s="3"/>
      <c r="X6" s="3"/>
      <c r="Y6" s="3"/>
      <c r="Z6" s="3"/>
      <c r="AA6" s="3"/>
    </row>
    <row r="7" spans="1:27" s="4" customFormat="1" ht="120" customHeight="1">
      <c r="A7" s="28">
        <v>3</v>
      </c>
      <c r="B7" s="28" t="s">
        <v>66</v>
      </c>
      <c r="C7" s="28" t="s">
        <v>67</v>
      </c>
      <c r="D7" s="28" t="s">
        <v>217</v>
      </c>
      <c r="E7" s="28" t="s">
        <v>294</v>
      </c>
      <c r="F7" s="28" t="s">
        <v>295</v>
      </c>
      <c r="G7" s="28" t="s">
        <v>24</v>
      </c>
      <c r="H7" s="30" t="s">
        <v>298</v>
      </c>
      <c r="I7" s="28" t="s">
        <v>35</v>
      </c>
      <c r="J7" s="28" t="s">
        <v>31</v>
      </c>
      <c r="K7" s="28" t="str">
        <f t="shared" si="0"/>
        <v>Dirección de Planificación</v>
      </c>
      <c r="L7" s="28" t="str">
        <f t="shared" si="0"/>
        <v>Santa María y Manabí: Telf. 62340304</v>
      </c>
      <c r="M7" s="28" t="str">
        <f t="shared" si="0"/>
        <v>Atención personalizada en la Dirección de Planificación</v>
      </c>
      <c r="N7" s="28" t="str">
        <f t="shared" si="0"/>
        <v>no</v>
      </c>
      <c r="O7" s="28" t="s">
        <v>202</v>
      </c>
      <c r="P7" s="28" t="s">
        <v>234</v>
      </c>
      <c r="Q7" s="28">
        <v>0</v>
      </c>
      <c r="R7" s="28"/>
      <c r="S7" s="29">
        <v>1</v>
      </c>
      <c r="T7" s="10"/>
      <c r="U7" s="3"/>
      <c r="V7" s="3"/>
      <c r="W7" s="3"/>
      <c r="X7" s="3"/>
      <c r="Y7" s="3"/>
      <c r="Z7" s="3"/>
      <c r="AA7" s="3"/>
    </row>
    <row r="8" spans="1:27" s="4" customFormat="1" ht="153">
      <c r="A8" s="28">
        <v>4</v>
      </c>
      <c r="B8" s="28" t="s">
        <v>297</v>
      </c>
      <c r="C8" s="28" t="s">
        <v>271</v>
      </c>
      <c r="D8" s="28" t="s">
        <v>272</v>
      </c>
      <c r="E8" s="28" t="s">
        <v>273</v>
      </c>
      <c r="F8" s="28" t="s">
        <v>274</v>
      </c>
      <c r="G8" s="28" t="s">
        <v>51</v>
      </c>
      <c r="H8" s="28" t="s">
        <v>275</v>
      </c>
      <c r="I8" s="28" t="s">
        <v>281</v>
      </c>
      <c r="J8" s="28" t="s">
        <v>31</v>
      </c>
      <c r="K8" s="28" t="str">
        <f>K6</f>
        <v>Dirección de Planificación</v>
      </c>
      <c r="L8" s="28" t="s">
        <v>32</v>
      </c>
      <c r="M8" s="28" t="s">
        <v>33</v>
      </c>
      <c r="N8" s="28" t="s">
        <v>25</v>
      </c>
      <c r="O8" s="28" t="s">
        <v>276</v>
      </c>
      <c r="P8" s="28" t="s">
        <v>234</v>
      </c>
      <c r="Q8" s="28">
        <v>1</v>
      </c>
      <c r="R8" s="28"/>
      <c r="S8" s="29">
        <v>1</v>
      </c>
      <c r="T8" s="10"/>
      <c r="U8" s="3"/>
      <c r="V8" s="3"/>
      <c r="W8" s="3"/>
      <c r="X8" s="3"/>
      <c r="Y8" s="3"/>
      <c r="Z8" s="3"/>
      <c r="AA8" s="3"/>
    </row>
    <row r="9" spans="1:27" s="4" customFormat="1" ht="108" customHeight="1">
      <c r="A9" s="28">
        <v>5</v>
      </c>
      <c r="B9" s="28" t="s">
        <v>299</v>
      </c>
      <c r="C9" s="28" t="s">
        <v>301</v>
      </c>
      <c r="D9" s="28" t="s">
        <v>36</v>
      </c>
      <c r="E9" s="28" t="s">
        <v>302</v>
      </c>
      <c r="F9" s="28" t="s">
        <v>218</v>
      </c>
      <c r="G9" s="28" t="s">
        <v>52</v>
      </c>
      <c r="H9" s="28" t="s">
        <v>303</v>
      </c>
      <c r="I9" s="28" t="s">
        <v>300</v>
      </c>
      <c r="J9" s="28" t="s">
        <v>31</v>
      </c>
      <c r="K9" s="28" t="str">
        <f>K8</f>
        <v>Dirección de Planificación</v>
      </c>
      <c r="L9" s="28" t="s">
        <v>32</v>
      </c>
      <c r="M9" s="28" t="s">
        <v>33</v>
      </c>
      <c r="N9" s="28" t="s">
        <v>25</v>
      </c>
      <c r="O9" s="28" t="s">
        <v>276</v>
      </c>
      <c r="P9" s="28" t="s">
        <v>234</v>
      </c>
      <c r="Q9" s="28">
        <v>0</v>
      </c>
      <c r="R9" s="28"/>
      <c r="S9" s="29">
        <v>0</v>
      </c>
      <c r="T9" s="10"/>
      <c r="U9" s="3"/>
      <c r="V9" s="3"/>
      <c r="W9" s="3"/>
      <c r="X9" s="3"/>
      <c r="Y9" s="3"/>
      <c r="Z9" s="3"/>
      <c r="AA9" s="3"/>
    </row>
    <row r="10" spans="1:27" s="4" customFormat="1" ht="70.5" customHeight="1">
      <c r="A10" s="28">
        <v>6</v>
      </c>
      <c r="B10" s="28" t="s">
        <v>37</v>
      </c>
      <c r="C10" s="28" t="s">
        <v>38</v>
      </c>
      <c r="D10" s="28" t="s">
        <v>286</v>
      </c>
      <c r="E10" s="28" t="s">
        <v>39</v>
      </c>
      <c r="F10" s="28" t="s">
        <v>62</v>
      </c>
      <c r="G10" s="28" t="s">
        <v>53</v>
      </c>
      <c r="H10" s="28" t="s">
        <v>40</v>
      </c>
      <c r="I10" s="28" t="s">
        <v>41</v>
      </c>
      <c r="J10" s="28" t="s">
        <v>49</v>
      </c>
      <c r="K10" s="28" t="str">
        <f>K9</f>
        <v>Dirección de Planificación</v>
      </c>
      <c r="L10" s="28" t="s">
        <v>57</v>
      </c>
      <c r="M10" s="28" t="s">
        <v>33</v>
      </c>
      <c r="N10" s="28" t="s">
        <v>25</v>
      </c>
      <c r="O10" s="28" t="s">
        <v>202</v>
      </c>
      <c r="P10" s="28" t="s">
        <v>234</v>
      </c>
      <c r="Q10" s="28">
        <v>110</v>
      </c>
      <c r="R10" s="28"/>
      <c r="S10" s="29">
        <v>1</v>
      </c>
      <c r="T10" s="10"/>
      <c r="U10" s="3"/>
      <c r="V10" s="3"/>
      <c r="W10" s="3"/>
      <c r="X10" s="3"/>
      <c r="Y10" s="3"/>
      <c r="Z10" s="3"/>
      <c r="AA10" s="3"/>
    </row>
    <row r="11" spans="1:27" s="4" customFormat="1" ht="96" customHeight="1">
      <c r="A11" s="28">
        <v>7</v>
      </c>
      <c r="B11" s="28" t="s">
        <v>43</v>
      </c>
      <c r="C11" s="28" t="s">
        <v>44</v>
      </c>
      <c r="D11" s="28" t="s">
        <v>277</v>
      </c>
      <c r="E11" s="28" t="s">
        <v>45</v>
      </c>
      <c r="F11" s="28" t="s">
        <v>46</v>
      </c>
      <c r="G11" s="28" t="s">
        <v>54</v>
      </c>
      <c r="H11" s="28" t="s">
        <v>47</v>
      </c>
      <c r="I11" s="28" t="s">
        <v>41</v>
      </c>
      <c r="J11" s="28" t="s">
        <v>49</v>
      </c>
      <c r="K11" s="28" t="str">
        <f>K10</f>
        <v>Dirección de Planificación</v>
      </c>
      <c r="L11" s="28" t="s">
        <v>58</v>
      </c>
      <c r="M11" s="28" t="s">
        <v>33</v>
      </c>
      <c r="N11" s="28" t="s">
        <v>25</v>
      </c>
      <c r="O11" s="28" t="s">
        <v>276</v>
      </c>
      <c r="P11" s="28" t="s">
        <v>234</v>
      </c>
      <c r="Q11" s="28">
        <v>29</v>
      </c>
      <c r="R11" s="28"/>
      <c r="S11" s="29">
        <v>1</v>
      </c>
      <c r="T11" s="10"/>
      <c r="U11" s="3"/>
      <c r="V11" s="3"/>
      <c r="W11" s="3"/>
      <c r="X11" s="3"/>
      <c r="Y11" s="3"/>
      <c r="Z11" s="3"/>
      <c r="AA11" s="3"/>
    </row>
    <row r="12" spans="1:27" s="4" customFormat="1" ht="98.25" customHeight="1">
      <c r="A12" s="28">
        <v>8</v>
      </c>
      <c r="B12" s="28" t="s">
        <v>291</v>
      </c>
      <c r="C12" s="28" t="s">
        <v>48</v>
      </c>
      <c r="D12" s="28" t="s">
        <v>292</v>
      </c>
      <c r="E12" s="28" t="s">
        <v>63</v>
      </c>
      <c r="F12" s="28" t="s">
        <v>64</v>
      </c>
      <c r="G12" s="28" t="s">
        <v>55</v>
      </c>
      <c r="H12" s="28" t="s">
        <v>47</v>
      </c>
      <c r="I12" s="28" t="s">
        <v>41</v>
      </c>
      <c r="J12" s="28" t="s">
        <v>49</v>
      </c>
      <c r="K12" s="28" t="str">
        <f>K11</f>
        <v>Dirección de Planificación</v>
      </c>
      <c r="L12" s="28" t="s">
        <v>59</v>
      </c>
      <c r="M12" s="28" t="s">
        <v>33</v>
      </c>
      <c r="N12" s="28" t="s">
        <v>25</v>
      </c>
      <c r="O12" s="28" t="s">
        <v>293</v>
      </c>
      <c r="P12" s="28" t="s">
        <v>234</v>
      </c>
      <c r="Q12" s="28">
        <v>18</v>
      </c>
      <c r="R12" s="28"/>
      <c r="S12" s="29">
        <v>1</v>
      </c>
      <c r="T12" s="10"/>
      <c r="U12" s="3"/>
      <c r="V12" s="3"/>
      <c r="W12" s="3"/>
      <c r="X12" s="3"/>
      <c r="Y12" s="3"/>
      <c r="Z12" s="3"/>
      <c r="AA12" s="3"/>
    </row>
    <row r="13" spans="1:27" s="4" customFormat="1" ht="92.25" customHeight="1">
      <c r="A13" s="28">
        <v>9</v>
      </c>
      <c r="B13" s="28" t="s">
        <v>282</v>
      </c>
      <c r="C13" s="28" t="s">
        <v>283</v>
      </c>
      <c r="D13" s="28" t="s">
        <v>284</v>
      </c>
      <c r="E13" s="28" t="s">
        <v>278</v>
      </c>
      <c r="F13" s="28" t="s">
        <v>285</v>
      </c>
      <c r="G13" s="28" t="s">
        <v>55</v>
      </c>
      <c r="H13" s="28" t="s">
        <v>279</v>
      </c>
      <c r="I13" s="28" t="s">
        <v>280</v>
      </c>
      <c r="J13" s="28" t="s">
        <v>49</v>
      </c>
      <c r="K13" s="28" t="str">
        <f>K12</f>
        <v>Dirección de Planificación</v>
      </c>
      <c r="L13" s="28" t="s">
        <v>59</v>
      </c>
      <c r="M13" s="28" t="s">
        <v>33</v>
      </c>
      <c r="N13" s="28" t="s">
        <v>25</v>
      </c>
      <c r="O13" s="28" t="s">
        <v>276</v>
      </c>
      <c r="P13" s="28" t="s">
        <v>234</v>
      </c>
      <c r="Q13" s="28">
        <v>7</v>
      </c>
      <c r="R13" s="28"/>
      <c r="S13" s="29">
        <v>1</v>
      </c>
      <c r="T13" s="10"/>
      <c r="U13" s="3"/>
      <c r="V13" s="3"/>
      <c r="W13" s="3"/>
      <c r="X13" s="3"/>
      <c r="Y13" s="3"/>
      <c r="Z13" s="3"/>
      <c r="AA13" s="3"/>
    </row>
    <row r="14" spans="1:27" s="4" customFormat="1" ht="92.25" customHeight="1">
      <c r="A14" s="28">
        <v>10</v>
      </c>
      <c r="B14" s="28" t="s">
        <v>306</v>
      </c>
      <c r="C14" s="28" t="s">
        <v>26</v>
      </c>
      <c r="D14" s="28" t="s">
        <v>50</v>
      </c>
      <c r="E14" s="28" t="s">
        <v>287</v>
      </c>
      <c r="F14" s="28" t="s">
        <v>288</v>
      </c>
      <c r="G14" s="28" t="s">
        <v>56</v>
      </c>
      <c r="H14" s="28" t="s">
        <v>289</v>
      </c>
      <c r="I14" s="28" t="s">
        <v>290</v>
      </c>
      <c r="J14" s="28" t="s">
        <v>49</v>
      </c>
      <c r="K14" s="28" t="str">
        <f>K11</f>
        <v>Dirección de Planificación</v>
      </c>
      <c r="L14" s="28" t="s">
        <v>32</v>
      </c>
      <c r="M14" s="28" t="s">
        <v>33</v>
      </c>
      <c r="N14" s="28" t="s">
        <v>25</v>
      </c>
      <c r="O14" s="28" t="s">
        <v>265</v>
      </c>
      <c r="P14" s="28" t="s">
        <v>234</v>
      </c>
      <c r="Q14" s="28">
        <v>0</v>
      </c>
      <c r="R14" s="28"/>
      <c r="S14" s="29">
        <v>0</v>
      </c>
      <c r="T14" s="10"/>
      <c r="U14" s="3"/>
      <c r="V14" s="3"/>
      <c r="W14" s="3"/>
      <c r="X14" s="3"/>
      <c r="Y14" s="3"/>
      <c r="Z14" s="3"/>
      <c r="AA14" s="3"/>
    </row>
    <row r="15" spans="1:27" s="4" customFormat="1" ht="36" customHeight="1">
      <c r="A15" s="51" t="s">
        <v>219</v>
      </c>
      <c r="B15" s="52"/>
      <c r="C15" s="52"/>
      <c r="D15" s="52"/>
      <c r="E15" s="52"/>
      <c r="F15" s="52"/>
      <c r="G15" s="52"/>
      <c r="H15" s="52"/>
      <c r="I15" s="52"/>
      <c r="J15" s="52"/>
      <c r="K15" s="52"/>
      <c r="L15" s="52"/>
      <c r="M15" s="52"/>
      <c r="N15" s="52"/>
      <c r="O15" s="52"/>
      <c r="P15" s="52"/>
      <c r="Q15" s="52"/>
      <c r="R15" s="52"/>
      <c r="S15" s="53"/>
      <c r="T15" s="10"/>
      <c r="U15" s="3"/>
      <c r="V15" s="3"/>
      <c r="W15" s="3"/>
      <c r="X15" s="3"/>
      <c r="Y15" s="3"/>
      <c r="Z15" s="3"/>
      <c r="AA15" s="3"/>
    </row>
    <row r="16" spans="1:27" s="4" customFormat="1" ht="121.5" customHeight="1">
      <c r="A16" s="28">
        <v>1</v>
      </c>
      <c r="B16" s="28" t="s">
        <v>220</v>
      </c>
      <c r="C16" s="28" t="s">
        <v>69</v>
      </c>
      <c r="D16" s="28" t="s">
        <v>70</v>
      </c>
      <c r="E16" s="28" t="s">
        <v>71</v>
      </c>
      <c r="F16" s="28" t="s">
        <v>72</v>
      </c>
      <c r="G16" s="28" t="s">
        <v>24</v>
      </c>
      <c r="H16" s="28" t="s">
        <v>73</v>
      </c>
      <c r="I16" s="28" t="s">
        <v>74</v>
      </c>
      <c r="J16" s="28" t="s">
        <v>75</v>
      </c>
      <c r="K16" s="28" t="s">
        <v>76</v>
      </c>
      <c r="L16" s="28" t="s">
        <v>32</v>
      </c>
      <c r="M16" s="28" t="s">
        <v>33</v>
      </c>
      <c r="N16" s="28" t="s">
        <v>25</v>
      </c>
      <c r="O16" s="28" t="s">
        <v>77</v>
      </c>
      <c r="P16" s="28"/>
      <c r="Q16" s="28">
        <v>34</v>
      </c>
      <c r="R16" s="28">
        <v>34</v>
      </c>
      <c r="S16" s="29">
        <v>1</v>
      </c>
      <c r="T16" s="10"/>
      <c r="U16" s="3"/>
      <c r="V16" s="3"/>
      <c r="W16" s="3"/>
      <c r="X16" s="3"/>
      <c r="Y16" s="3"/>
      <c r="Z16" s="3"/>
      <c r="AA16" s="3"/>
    </row>
    <row r="17" spans="1:27" s="4" customFormat="1" ht="114.75">
      <c r="A17" s="28">
        <v>2</v>
      </c>
      <c r="B17" s="28" t="s">
        <v>78</v>
      </c>
      <c r="C17" s="28" t="s">
        <v>79</v>
      </c>
      <c r="D17" s="28" t="s">
        <v>221</v>
      </c>
      <c r="E17" s="28" t="s">
        <v>80</v>
      </c>
      <c r="F17" s="28" t="s">
        <v>81</v>
      </c>
      <c r="G17" s="28" t="s">
        <v>24</v>
      </c>
      <c r="H17" s="28" t="s">
        <v>82</v>
      </c>
      <c r="I17" s="28" t="s">
        <v>222</v>
      </c>
      <c r="J17" s="28" t="s">
        <v>75</v>
      </c>
      <c r="K17" s="28" t="s">
        <v>76</v>
      </c>
      <c r="L17" s="28" t="s">
        <v>32</v>
      </c>
      <c r="M17" s="28" t="s">
        <v>33</v>
      </c>
      <c r="N17" s="28" t="s">
        <v>25</v>
      </c>
      <c r="O17" s="28" t="s">
        <v>25</v>
      </c>
      <c r="P17" s="28"/>
      <c r="Q17" s="28">
        <v>58</v>
      </c>
      <c r="R17" s="28">
        <v>58</v>
      </c>
      <c r="S17" s="29">
        <v>1</v>
      </c>
      <c r="T17" s="10"/>
      <c r="U17" s="3"/>
      <c r="V17" s="3"/>
      <c r="W17" s="3"/>
      <c r="X17" s="3"/>
      <c r="Y17" s="3"/>
      <c r="Z17" s="3"/>
      <c r="AA17" s="3"/>
    </row>
    <row r="18" spans="1:27" s="4" customFormat="1" ht="92.25" customHeight="1">
      <c r="A18" s="28">
        <v>3</v>
      </c>
      <c r="B18" s="28" t="s">
        <v>83</v>
      </c>
      <c r="C18" s="28" t="s">
        <v>84</v>
      </c>
      <c r="D18" s="28" t="s">
        <v>85</v>
      </c>
      <c r="E18" s="28" t="s">
        <v>233</v>
      </c>
      <c r="F18" s="28" t="s">
        <v>86</v>
      </c>
      <c r="G18" s="28" t="s">
        <v>24</v>
      </c>
      <c r="H18" s="28" t="s">
        <v>87</v>
      </c>
      <c r="I18" s="28" t="s">
        <v>88</v>
      </c>
      <c r="J18" s="28" t="s">
        <v>89</v>
      </c>
      <c r="K18" s="28" t="s">
        <v>76</v>
      </c>
      <c r="L18" s="28" t="s">
        <v>32</v>
      </c>
      <c r="M18" s="28" t="s">
        <v>33</v>
      </c>
      <c r="N18" s="28" t="s">
        <v>25</v>
      </c>
      <c r="O18" s="28" t="s">
        <v>25</v>
      </c>
      <c r="P18" s="28"/>
      <c r="Q18" s="28">
        <v>12</v>
      </c>
      <c r="R18" s="28">
        <v>12</v>
      </c>
      <c r="S18" s="29">
        <v>1</v>
      </c>
      <c r="T18" s="10"/>
      <c r="U18" s="3"/>
      <c r="V18" s="3"/>
      <c r="W18" s="3"/>
      <c r="X18" s="3"/>
      <c r="Y18" s="3"/>
      <c r="Z18" s="3"/>
      <c r="AA18" s="3"/>
    </row>
    <row r="19" spans="1:27" s="4" customFormat="1" ht="29.25" customHeight="1">
      <c r="A19" s="51" t="s">
        <v>308</v>
      </c>
      <c r="B19" s="52"/>
      <c r="C19" s="52"/>
      <c r="D19" s="52"/>
      <c r="E19" s="52"/>
      <c r="F19" s="52"/>
      <c r="G19" s="52"/>
      <c r="H19" s="52"/>
      <c r="I19" s="52"/>
      <c r="J19" s="52"/>
      <c r="K19" s="52"/>
      <c r="L19" s="52"/>
      <c r="M19" s="52"/>
      <c r="N19" s="52"/>
      <c r="O19" s="52"/>
      <c r="P19" s="52"/>
      <c r="Q19" s="52"/>
      <c r="R19" s="52"/>
      <c r="S19" s="53"/>
      <c r="T19" s="10"/>
      <c r="U19" s="3"/>
      <c r="V19" s="3"/>
      <c r="W19" s="3"/>
      <c r="X19" s="3"/>
      <c r="Y19" s="3"/>
      <c r="Z19" s="3"/>
      <c r="AA19" s="3"/>
    </row>
    <row r="20" spans="1:27" s="4" customFormat="1" ht="162" customHeight="1">
      <c r="A20" s="28">
        <v>1</v>
      </c>
      <c r="B20" s="28" t="s">
        <v>90</v>
      </c>
      <c r="C20" s="28" t="s">
        <v>91</v>
      </c>
      <c r="D20" s="28" t="s">
        <v>92</v>
      </c>
      <c r="E20" s="21" t="s">
        <v>223</v>
      </c>
      <c r="F20" s="28" t="s">
        <v>93</v>
      </c>
      <c r="G20" s="28" t="s">
        <v>24</v>
      </c>
      <c r="H20" s="28" t="s">
        <v>224</v>
      </c>
      <c r="I20" s="28" t="s">
        <v>94</v>
      </c>
      <c r="J20" s="28" t="s">
        <v>95</v>
      </c>
      <c r="K20" s="28" t="s">
        <v>96</v>
      </c>
      <c r="L20" s="28" t="s">
        <v>32</v>
      </c>
      <c r="M20" s="28" t="s">
        <v>33</v>
      </c>
      <c r="N20" s="28" t="s">
        <v>97</v>
      </c>
      <c r="O20" s="28"/>
      <c r="P20" s="28"/>
      <c r="Q20" s="28"/>
      <c r="R20" s="28"/>
      <c r="S20" s="29">
        <v>0</v>
      </c>
      <c r="T20" s="10"/>
      <c r="U20" s="3"/>
      <c r="V20" s="3"/>
      <c r="W20" s="3"/>
      <c r="X20" s="3"/>
      <c r="Y20" s="3"/>
      <c r="Z20" s="3"/>
      <c r="AA20" s="3"/>
    </row>
    <row r="21" spans="1:27" s="4" customFormat="1" ht="92.25" customHeight="1">
      <c r="A21" s="28">
        <v>2</v>
      </c>
      <c r="B21" s="28" t="s">
        <v>225</v>
      </c>
      <c r="C21" s="28" t="s">
        <v>98</v>
      </c>
      <c r="D21" s="28" t="s">
        <v>99</v>
      </c>
      <c r="E21" s="28" t="s">
        <v>100</v>
      </c>
      <c r="F21" s="28" t="s">
        <v>226</v>
      </c>
      <c r="G21" s="28" t="s">
        <v>24</v>
      </c>
      <c r="H21" s="28" t="s">
        <v>101</v>
      </c>
      <c r="I21" s="28" t="s">
        <v>102</v>
      </c>
      <c r="J21" s="28" t="s">
        <v>103</v>
      </c>
      <c r="K21" s="28" t="s">
        <v>96</v>
      </c>
      <c r="L21" s="28" t="s">
        <v>57</v>
      </c>
      <c r="M21" s="28" t="s">
        <v>33</v>
      </c>
      <c r="N21" s="28" t="s">
        <v>97</v>
      </c>
      <c r="O21" s="28"/>
      <c r="P21" s="28"/>
      <c r="Q21" s="28">
        <v>44</v>
      </c>
      <c r="R21" s="28">
        <v>44</v>
      </c>
      <c r="S21" s="29">
        <v>1</v>
      </c>
      <c r="T21" s="10"/>
      <c r="U21" s="3"/>
      <c r="V21" s="3"/>
      <c r="W21" s="3"/>
      <c r="X21" s="3"/>
      <c r="Y21" s="3"/>
      <c r="Z21" s="3"/>
      <c r="AA21" s="3"/>
    </row>
    <row r="22" spans="1:27" s="4" customFormat="1" ht="92.25" customHeight="1">
      <c r="A22" s="28">
        <v>3</v>
      </c>
      <c r="B22" s="28" t="s">
        <v>104</v>
      </c>
      <c r="C22" s="28" t="s">
        <v>105</v>
      </c>
      <c r="D22" s="28" t="s">
        <v>106</v>
      </c>
      <c r="E22" s="28" t="s">
        <v>227</v>
      </c>
      <c r="F22" s="28" t="s">
        <v>107</v>
      </c>
      <c r="G22" s="28" t="s">
        <v>24</v>
      </c>
      <c r="H22" s="28" t="s">
        <v>108</v>
      </c>
      <c r="I22" s="28" t="s">
        <v>109</v>
      </c>
      <c r="J22" s="28" t="s">
        <v>103</v>
      </c>
      <c r="K22" s="28" t="s">
        <v>96</v>
      </c>
      <c r="L22" s="28" t="s">
        <v>58</v>
      </c>
      <c r="M22" s="28" t="s">
        <v>33</v>
      </c>
      <c r="N22" s="28" t="s">
        <v>97</v>
      </c>
      <c r="O22" s="28"/>
      <c r="P22" s="28"/>
      <c r="Q22" s="28">
        <v>44</v>
      </c>
      <c r="R22" s="28">
        <v>44</v>
      </c>
      <c r="S22" s="29">
        <v>1</v>
      </c>
      <c r="T22" s="10"/>
      <c r="U22" s="3"/>
      <c r="V22" s="3"/>
      <c r="W22" s="3"/>
      <c r="X22" s="3"/>
      <c r="Y22" s="3"/>
      <c r="Z22" s="3"/>
      <c r="AA22" s="3"/>
    </row>
    <row r="23" spans="1:27" s="4" customFormat="1" ht="106.5" customHeight="1">
      <c r="A23" s="28">
        <v>4</v>
      </c>
      <c r="B23" s="28" t="s">
        <v>110</v>
      </c>
      <c r="C23" s="28" t="s">
        <v>111</v>
      </c>
      <c r="D23" s="28" t="s">
        <v>106</v>
      </c>
      <c r="E23" s="28" t="s">
        <v>228</v>
      </c>
      <c r="F23" s="28" t="s">
        <v>112</v>
      </c>
      <c r="G23" s="28" t="s">
        <v>24</v>
      </c>
      <c r="H23" s="28" t="s">
        <v>113</v>
      </c>
      <c r="I23" s="28" t="s">
        <v>114</v>
      </c>
      <c r="J23" s="28" t="s">
        <v>89</v>
      </c>
      <c r="K23" s="28" t="s">
        <v>96</v>
      </c>
      <c r="L23" s="28" t="s">
        <v>59</v>
      </c>
      <c r="M23" s="28" t="s">
        <v>33</v>
      </c>
      <c r="N23" s="28" t="s">
        <v>97</v>
      </c>
      <c r="O23" s="28"/>
      <c r="P23" s="28"/>
      <c r="Q23" s="28">
        <v>44</v>
      </c>
      <c r="R23" s="28">
        <v>44</v>
      </c>
      <c r="S23" s="29">
        <v>1</v>
      </c>
      <c r="T23" s="10"/>
      <c r="U23" s="3"/>
      <c r="V23" s="3"/>
      <c r="W23" s="3"/>
      <c r="X23" s="3"/>
      <c r="Y23" s="3"/>
      <c r="Z23" s="3"/>
      <c r="AA23" s="3"/>
    </row>
    <row r="24" spans="1:27" s="4" customFormat="1" ht="122.25" customHeight="1">
      <c r="A24" s="28">
        <v>5</v>
      </c>
      <c r="B24" s="28" t="s">
        <v>115</v>
      </c>
      <c r="C24" s="28" t="s">
        <v>116</v>
      </c>
      <c r="D24" s="28" t="s">
        <v>106</v>
      </c>
      <c r="E24" s="28" t="s">
        <v>117</v>
      </c>
      <c r="F24" s="28" t="s">
        <v>118</v>
      </c>
      <c r="G24" s="28" t="s">
        <v>24</v>
      </c>
      <c r="H24" s="28" t="s">
        <v>113</v>
      </c>
      <c r="I24" s="28" t="s">
        <v>19</v>
      </c>
      <c r="J24" s="28" t="s">
        <v>119</v>
      </c>
      <c r="K24" s="28" t="s">
        <v>96</v>
      </c>
      <c r="L24" s="28" t="s">
        <v>172</v>
      </c>
      <c r="M24" s="28" t="s">
        <v>33</v>
      </c>
      <c r="N24" s="28"/>
      <c r="O24" s="28"/>
      <c r="P24" s="28"/>
      <c r="Q24" s="28">
        <v>19</v>
      </c>
      <c r="R24" s="28">
        <v>19</v>
      </c>
      <c r="S24" s="29">
        <v>1</v>
      </c>
      <c r="T24" s="10"/>
      <c r="U24" s="3"/>
      <c r="V24" s="3"/>
      <c r="W24" s="3"/>
      <c r="X24" s="3"/>
      <c r="Y24" s="3"/>
      <c r="Z24" s="3"/>
      <c r="AA24" s="3"/>
    </row>
    <row r="25" spans="1:27" s="4" customFormat="1" ht="166.5" customHeight="1">
      <c r="A25" s="28">
        <v>6</v>
      </c>
      <c r="B25" s="28" t="s">
        <v>120</v>
      </c>
      <c r="C25" s="28" t="s">
        <v>121</v>
      </c>
      <c r="D25" s="28" t="s">
        <v>229</v>
      </c>
      <c r="E25" s="28" t="s">
        <v>122</v>
      </c>
      <c r="F25" s="28" t="s">
        <v>123</v>
      </c>
      <c r="G25" s="28" t="s">
        <v>24</v>
      </c>
      <c r="H25" s="28" t="s">
        <v>124</v>
      </c>
      <c r="I25" s="28" t="s">
        <v>114</v>
      </c>
      <c r="J25" s="28" t="s">
        <v>103</v>
      </c>
      <c r="K25" s="28" t="s">
        <v>96</v>
      </c>
      <c r="L25" s="28" t="s">
        <v>173</v>
      </c>
      <c r="M25" s="28" t="s">
        <v>33</v>
      </c>
      <c r="N25" s="28"/>
      <c r="O25" s="28"/>
      <c r="P25" s="28"/>
      <c r="Q25" s="28"/>
      <c r="R25" s="28"/>
      <c r="S25" s="29">
        <v>0</v>
      </c>
      <c r="T25" s="10"/>
      <c r="U25" s="3"/>
      <c r="V25" s="3"/>
      <c r="W25" s="3"/>
      <c r="X25" s="3"/>
      <c r="Y25" s="3"/>
      <c r="Z25" s="3"/>
      <c r="AA25" s="3"/>
    </row>
    <row r="26" spans="1:27" s="4" customFormat="1" ht="60" customHeight="1">
      <c r="A26" s="28">
        <v>7</v>
      </c>
      <c r="B26" s="28" t="s">
        <v>133</v>
      </c>
      <c r="C26" s="28" t="s">
        <v>134</v>
      </c>
      <c r="D26" s="28" t="s">
        <v>135</v>
      </c>
      <c r="E26" s="28" t="s">
        <v>136</v>
      </c>
      <c r="F26" s="28" t="s">
        <v>137</v>
      </c>
      <c r="G26" s="28" t="s">
        <v>138</v>
      </c>
      <c r="H26" s="28">
        <v>0</v>
      </c>
      <c r="I26" s="28" t="s">
        <v>114</v>
      </c>
      <c r="J26" s="28" t="s">
        <v>139</v>
      </c>
      <c r="K26" s="28" t="s">
        <v>96</v>
      </c>
      <c r="L26" s="28" t="s">
        <v>140</v>
      </c>
      <c r="M26" s="28" t="s">
        <v>141</v>
      </c>
      <c r="N26" s="28" t="s">
        <v>25</v>
      </c>
      <c r="O26" s="28"/>
      <c r="P26" s="28"/>
      <c r="Q26" s="28">
        <v>5</v>
      </c>
      <c r="R26" s="28">
        <v>5</v>
      </c>
      <c r="S26" s="29">
        <v>1</v>
      </c>
      <c r="T26" s="10"/>
      <c r="U26" s="3"/>
      <c r="V26" s="3"/>
      <c r="W26" s="3"/>
      <c r="X26" s="3"/>
      <c r="Y26" s="3"/>
      <c r="Z26" s="3"/>
      <c r="AA26" s="3"/>
    </row>
    <row r="27" spans="1:27" s="4" customFormat="1" ht="30.75" customHeight="1">
      <c r="A27" s="51" t="s">
        <v>309</v>
      </c>
      <c r="B27" s="52"/>
      <c r="C27" s="52"/>
      <c r="D27" s="52"/>
      <c r="E27" s="52"/>
      <c r="F27" s="52"/>
      <c r="G27" s="52"/>
      <c r="H27" s="52"/>
      <c r="I27" s="52"/>
      <c r="J27" s="52"/>
      <c r="K27" s="52"/>
      <c r="L27" s="52"/>
      <c r="M27" s="52"/>
      <c r="N27" s="52"/>
      <c r="O27" s="52"/>
      <c r="P27" s="52"/>
      <c r="Q27" s="52"/>
      <c r="R27" s="52"/>
      <c r="S27" s="53"/>
      <c r="T27" s="10"/>
      <c r="U27" s="3"/>
      <c r="V27" s="3"/>
      <c r="W27" s="3"/>
      <c r="X27" s="3"/>
      <c r="Y27" s="3"/>
      <c r="Z27" s="3"/>
      <c r="AA27" s="3"/>
    </row>
    <row r="28" spans="1:27" s="4" customFormat="1" ht="150" customHeight="1">
      <c r="A28" s="31">
        <v>1</v>
      </c>
      <c r="B28" s="14" t="s">
        <v>230</v>
      </c>
      <c r="C28" s="14" t="s">
        <v>231</v>
      </c>
      <c r="D28" s="14" t="s">
        <v>235</v>
      </c>
      <c r="E28" s="14" t="s">
        <v>136</v>
      </c>
      <c r="F28" s="14" t="s">
        <v>156</v>
      </c>
      <c r="G28" s="14" t="s">
        <v>24</v>
      </c>
      <c r="H28" s="14" t="s">
        <v>157</v>
      </c>
      <c r="I28" s="14" t="s">
        <v>158</v>
      </c>
      <c r="J28" s="14" t="s">
        <v>159</v>
      </c>
      <c r="K28" s="14" t="s">
        <v>236</v>
      </c>
      <c r="L28" s="14" t="s">
        <v>160</v>
      </c>
      <c r="M28" s="14" t="s">
        <v>161</v>
      </c>
      <c r="N28" s="14"/>
      <c r="O28" s="14"/>
      <c r="P28" s="14"/>
      <c r="Q28" s="14"/>
      <c r="R28" s="14"/>
      <c r="S28" s="15"/>
      <c r="T28" s="10"/>
      <c r="U28" s="3"/>
      <c r="V28" s="3"/>
      <c r="W28" s="3"/>
      <c r="X28" s="3"/>
      <c r="Y28" s="3"/>
      <c r="Z28" s="3"/>
      <c r="AA28" s="3"/>
    </row>
    <row r="29" spans="1:27" s="4" customFormat="1" ht="92.25" customHeight="1">
      <c r="A29" s="31">
        <v>2</v>
      </c>
      <c r="B29" s="14" t="s">
        <v>162</v>
      </c>
      <c r="C29" s="14" t="s">
        <v>232</v>
      </c>
      <c r="D29" s="14" t="s">
        <v>106</v>
      </c>
      <c r="E29" s="14" t="s">
        <v>136</v>
      </c>
      <c r="F29" s="14" t="s">
        <v>163</v>
      </c>
      <c r="G29" s="14" t="s">
        <v>24</v>
      </c>
      <c r="H29" s="14" t="s">
        <v>157</v>
      </c>
      <c r="I29" s="14" t="s">
        <v>164</v>
      </c>
      <c r="J29" s="14" t="s">
        <v>159</v>
      </c>
      <c r="K29" s="14" t="s">
        <v>236</v>
      </c>
      <c r="L29" s="14" t="s">
        <v>160</v>
      </c>
      <c r="M29" s="14" t="s">
        <v>165</v>
      </c>
      <c r="N29" s="14"/>
      <c r="O29" s="14"/>
      <c r="P29" s="14"/>
      <c r="Q29" s="14"/>
      <c r="R29" s="14"/>
      <c r="S29" s="15"/>
      <c r="T29" s="10"/>
      <c r="U29" s="3"/>
      <c r="V29" s="3"/>
      <c r="W29" s="3"/>
      <c r="X29" s="3"/>
      <c r="Y29" s="3"/>
      <c r="Z29" s="3"/>
      <c r="AA29" s="3"/>
    </row>
    <row r="30" spans="1:27" s="4" customFormat="1" ht="92.25" customHeight="1">
      <c r="A30" s="31">
        <v>3</v>
      </c>
      <c r="B30" s="14" t="s">
        <v>166</v>
      </c>
      <c r="C30" s="14" t="s">
        <v>203</v>
      </c>
      <c r="D30" s="14" t="s">
        <v>237</v>
      </c>
      <c r="E30" s="14" t="s">
        <v>204</v>
      </c>
      <c r="F30" s="14" t="s">
        <v>167</v>
      </c>
      <c r="G30" s="14" t="s">
        <v>24</v>
      </c>
      <c r="H30" s="14" t="s">
        <v>157</v>
      </c>
      <c r="I30" s="14" t="s">
        <v>109</v>
      </c>
      <c r="J30" s="14" t="s">
        <v>168</v>
      </c>
      <c r="K30" s="14" t="s">
        <v>236</v>
      </c>
      <c r="L30" s="14" t="s">
        <v>160</v>
      </c>
      <c r="M30" s="14" t="s">
        <v>165</v>
      </c>
      <c r="N30" s="14"/>
      <c r="O30" s="14"/>
      <c r="P30" s="14"/>
      <c r="Q30" s="14"/>
      <c r="R30" s="14"/>
      <c r="S30" s="15"/>
      <c r="T30" s="10"/>
      <c r="U30" s="3"/>
      <c r="V30" s="3"/>
      <c r="W30" s="3"/>
      <c r="X30" s="3"/>
      <c r="Y30" s="3"/>
      <c r="Z30" s="3"/>
      <c r="AA30" s="3"/>
    </row>
    <row r="31" spans="1:27" s="4" customFormat="1" ht="92.25" customHeight="1">
      <c r="A31" s="31">
        <v>4</v>
      </c>
      <c r="B31" s="14" t="s">
        <v>170</v>
      </c>
      <c r="C31" s="14" t="s">
        <v>171</v>
      </c>
      <c r="D31" s="14" t="s">
        <v>238</v>
      </c>
      <c r="E31" s="14" t="s">
        <v>169</v>
      </c>
      <c r="F31" s="14" t="s">
        <v>205</v>
      </c>
      <c r="G31" s="14" t="s">
        <v>24</v>
      </c>
      <c r="H31" s="14" t="s">
        <v>157</v>
      </c>
      <c r="I31" s="14" t="s">
        <v>109</v>
      </c>
      <c r="J31" s="14" t="s">
        <v>168</v>
      </c>
      <c r="K31" s="14" t="s">
        <v>236</v>
      </c>
      <c r="L31" s="14" t="s">
        <v>160</v>
      </c>
      <c r="M31" s="14" t="s">
        <v>165</v>
      </c>
      <c r="N31" s="14"/>
      <c r="O31" s="14"/>
      <c r="P31" s="14"/>
      <c r="Q31" s="14"/>
      <c r="R31" s="14"/>
      <c r="S31" s="15"/>
      <c r="T31" s="10"/>
      <c r="U31" s="3"/>
      <c r="V31" s="3"/>
      <c r="W31" s="3"/>
      <c r="X31" s="3"/>
      <c r="Y31" s="3"/>
      <c r="Z31" s="3"/>
      <c r="AA31" s="3"/>
    </row>
    <row r="32" spans="1:27" s="4" customFormat="1" ht="150.75" customHeight="1">
      <c r="A32" s="31">
        <v>5</v>
      </c>
      <c r="B32" s="14" t="s">
        <v>239</v>
      </c>
      <c r="C32" s="14" t="s">
        <v>174</v>
      </c>
      <c r="D32" s="14" t="s">
        <v>240</v>
      </c>
      <c r="E32" s="14" t="s">
        <v>206</v>
      </c>
      <c r="F32" s="14" t="s">
        <v>175</v>
      </c>
      <c r="G32" s="14" t="s">
        <v>176</v>
      </c>
      <c r="H32" s="14" t="s">
        <v>177</v>
      </c>
      <c r="I32" s="14" t="s">
        <v>27</v>
      </c>
      <c r="J32" s="14" t="s">
        <v>178</v>
      </c>
      <c r="K32" s="14" t="s">
        <v>241</v>
      </c>
      <c r="L32" s="14" t="s">
        <v>179</v>
      </c>
      <c r="M32" s="14" t="s">
        <v>242</v>
      </c>
      <c r="N32" s="14" t="s">
        <v>180</v>
      </c>
      <c r="O32" s="16"/>
      <c r="P32" s="14"/>
      <c r="Q32" s="14">
        <f>40*11</f>
        <v>440</v>
      </c>
      <c r="R32" s="14">
        <f aca="true" t="shared" si="1" ref="R32:R38">+Q32</f>
        <v>440</v>
      </c>
      <c r="S32" s="15">
        <v>0.8</v>
      </c>
      <c r="T32" s="10"/>
      <c r="U32" s="3"/>
      <c r="V32" s="3"/>
      <c r="W32" s="3"/>
      <c r="X32" s="3"/>
      <c r="Y32" s="3"/>
      <c r="Z32" s="3"/>
      <c r="AA32" s="3"/>
    </row>
    <row r="33" spans="1:27" s="4" customFormat="1" ht="148.5" customHeight="1">
      <c r="A33" s="31">
        <v>6</v>
      </c>
      <c r="B33" s="14" t="s">
        <v>243</v>
      </c>
      <c r="C33" s="14" t="s">
        <v>174</v>
      </c>
      <c r="D33" s="14" t="s">
        <v>244</v>
      </c>
      <c r="E33" s="14" t="s">
        <v>207</v>
      </c>
      <c r="F33" s="14" t="s">
        <v>175</v>
      </c>
      <c r="G33" s="14" t="s">
        <v>176</v>
      </c>
      <c r="H33" s="14" t="s">
        <v>177</v>
      </c>
      <c r="I33" s="14" t="s">
        <v>27</v>
      </c>
      <c r="J33" s="14" t="s">
        <v>178</v>
      </c>
      <c r="K33" s="14" t="s">
        <v>241</v>
      </c>
      <c r="L33" s="14" t="s">
        <v>179</v>
      </c>
      <c r="M33" s="14" t="s">
        <v>245</v>
      </c>
      <c r="N33" s="14" t="s">
        <v>180</v>
      </c>
      <c r="O33" s="16"/>
      <c r="P33" s="14"/>
      <c r="Q33" s="14">
        <f>40*11</f>
        <v>440</v>
      </c>
      <c r="R33" s="14">
        <f t="shared" si="1"/>
        <v>440</v>
      </c>
      <c r="S33" s="15">
        <v>0.8</v>
      </c>
      <c r="T33" s="10"/>
      <c r="U33" s="3"/>
      <c r="V33" s="3"/>
      <c r="W33" s="3"/>
      <c r="X33" s="3"/>
      <c r="Y33" s="3"/>
      <c r="Z33" s="3"/>
      <c r="AA33" s="3"/>
    </row>
    <row r="34" spans="1:27" s="4" customFormat="1" ht="156" customHeight="1">
      <c r="A34" s="31">
        <v>7</v>
      </c>
      <c r="B34" s="14" t="s">
        <v>246</v>
      </c>
      <c r="C34" s="14" t="s">
        <v>174</v>
      </c>
      <c r="D34" s="14" t="s">
        <v>244</v>
      </c>
      <c r="E34" s="14" t="s">
        <v>207</v>
      </c>
      <c r="F34" s="14" t="s">
        <v>175</v>
      </c>
      <c r="G34" s="14" t="s">
        <v>176</v>
      </c>
      <c r="H34" s="14" t="s">
        <v>177</v>
      </c>
      <c r="I34" s="14" t="s">
        <v>27</v>
      </c>
      <c r="J34" s="14" t="s">
        <v>178</v>
      </c>
      <c r="K34" s="14" t="s">
        <v>241</v>
      </c>
      <c r="L34" s="14" t="s">
        <v>179</v>
      </c>
      <c r="M34" s="14" t="s">
        <v>245</v>
      </c>
      <c r="N34" s="14" t="s">
        <v>180</v>
      </c>
      <c r="O34" s="16"/>
      <c r="P34" s="14"/>
      <c r="Q34" s="14">
        <f>40*11</f>
        <v>440</v>
      </c>
      <c r="R34" s="14">
        <f t="shared" si="1"/>
        <v>440</v>
      </c>
      <c r="S34" s="15">
        <v>0.8</v>
      </c>
      <c r="T34" s="10"/>
      <c r="U34" s="3"/>
      <c r="V34" s="3"/>
      <c r="W34" s="3"/>
      <c r="X34" s="3"/>
      <c r="Y34" s="3"/>
      <c r="Z34" s="3"/>
      <c r="AA34" s="3"/>
    </row>
    <row r="35" spans="1:27" s="4" customFormat="1" ht="180" customHeight="1">
      <c r="A35" s="31">
        <v>8</v>
      </c>
      <c r="B35" s="14" t="s">
        <v>181</v>
      </c>
      <c r="C35" s="14" t="s">
        <v>208</v>
      </c>
      <c r="D35" s="14" t="s">
        <v>182</v>
      </c>
      <c r="E35" s="14" t="s">
        <v>209</v>
      </c>
      <c r="F35" s="14" t="s">
        <v>210</v>
      </c>
      <c r="G35" s="14" t="s">
        <v>24</v>
      </c>
      <c r="H35" s="14" t="s">
        <v>177</v>
      </c>
      <c r="I35" s="14" t="s">
        <v>27</v>
      </c>
      <c r="J35" s="14" t="s">
        <v>211</v>
      </c>
      <c r="K35" s="14" t="s">
        <v>241</v>
      </c>
      <c r="L35" s="14" t="s">
        <v>179</v>
      </c>
      <c r="M35" s="14" t="s">
        <v>183</v>
      </c>
      <c r="N35" s="14" t="s">
        <v>180</v>
      </c>
      <c r="O35" s="16"/>
      <c r="P35" s="14"/>
      <c r="Q35" s="14">
        <f>30*11</f>
        <v>330</v>
      </c>
      <c r="R35" s="14">
        <f t="shared" si="1"/>
        <v>330</v>
      </c>
      <c r="S35" s="15">
        <v>0.8</v>
      </c>
      <c r="T35" s="10"/>
      <c r="U35" s="3"/>
      <c r="V35" s="3"/>
      <c r="W35" s="3"/>
      <c r="X35" s="3"/>
      <c r="Y35" s="3"/>
      <c r="Z35" s="3"/>
      <c r="AA35" s="3"/>
    </row>
    <row r="36" spans="1:27" s="4" customFormat="1" ht="154.5" customHeight="1">
      <c r="A36" s="31">
        <v>9</v>
      </c>
      <c r="B36" s="14" t="s">
        <v>184</v>
      </c>
      <c r="C36" s="14" t="s">
        <v>185</v>
      </c>
      <c r="D36" s="14" t="s">
        <v>186</v>
      </c>
      <c r="E36" s="14" t="s">
        <v>187</v>
      </c>
      <c r="F36" s="14" t="s">
        <v>188</v>
      </c>
      <c r="G36" s="14" t="s">
        <v>24</v>
      </c>
      <c r="H36" s="14" t="s">
        <v>177</v>
      </c>
      <c r="I36" s="14" t="s">
        <v>27</v>
      </c>
      <c r="J36" s="14" t="s">
        <v>189</v>
      </c>
      <c r="K36" s="14" t="s">
        <v>241</v>
      </c>
      <c r="L36" s="14" t="s">
        <v>179</v>
      </c>
      <c r="M36" s="14" t="s">
        <v>247</v>
      </c>
      <c r="N36" s="14" t="s">
        <v>25</v>
      </c>
      <c r="O36" s="16"/>
      <c r="P36" s="14"/>
      <c r="Q36" s="14">
        <f>1114*11</f>
        <v>12254</v>
      </c>
      <c r="R36" s="14">
        <f t="shared" si="1"/>
        <v>12254</v>
      </c>
      <c r="S36" s="15">
        <v>0.9</v>
      </c>
      <c r="T36" s="10"/>
      <c r="U36" s="3"/>
      <c r="V36" s="3"/>
      <c r="W36" s="3"/>
      <c r="X36" s="3"/>
      <c r="Y36" s="3"/>
      <c r="Z36" s="3"/>
      <c r="AA36" s="3"/>
    </row>
    <row r="37" spans="1:27" s="4" customFormat="1" ht="92.25" customHeight="1">
      <c r="A37" s="31">
        <v>10</v>
      </c>
      <c r="B37" s="14" t="s">
        <v>191</v>
      </c>
      <c r="C37" s="14" t="s">
        <v>192</v>
      </c>
      <c r="D37" s="14" t="s">
        <v>193</v>
      </c>
      <c r="E37" s="14" t="s">
        <v>194</v>
      </c>
      <c r="F37" s="14" t="s">
        <v>212</v>
      </c>
      <c r="G37" s="14" t="s">
        <v>24</v>
      </c>
      <c r="H37" s="14" t="s">
        <v>177</v>
      </c>
      <c r="I37" s="14" t="s">
        <v>27</v>
      </c>
      <c r="J37" s="14" t="s">
        <v>195</v>
      </c>
      <c r="K37" s="14" t="s">
        <v>241</v>
      </c>
      <c r="L37" s="14" t="s">
        <v>179</v>
      </c>
      <c r="M37" s="14" t="s">
        <v>247</v>
      </c>
      <c r="N37" s="14" t="s">
        <v>25</v>
      </c>
      <c r="O37" s="16"/>
      <c r="P37" s="14"/>
      <c r="Q37" s="14">
        <f>150*11</f>
        <v>1650</v>
      </c>
      <c r="R37" s="14">
        <f t="shared" si="1"/>
        <v>1650</v>
      </c>
      <c r="S37" s="15">
        <v>0.75</v>
      </c>
      <c r="T37" s="10"/>
      <c r="U37" s="3"/>
      <c r="V37" s="3"/>
      <c r="W37" s="3"/>
      <c r="X37" s="3"/>
      <c r="Y37" s="3"/>
      <c r="Z37" s="3"/>
      <c r="AA37" s="3"/>
    </row>
    <row r="38" spans="1:27" s="4" customFormat="1" ht="92.25" customHeight="1">
      <c r="A38" s="31">
        <v>11</v>
      </c>
      <c r="B38" s="14" t="s">
        <v>213</v>
      </c>
      <c r="C38" s="14" t="s">
        <v>196</v>
      </c>
      <c r="D38" s="14" t="s">
        <v>197</v>
      </c>
      <c r="E38" s="14" t="s">
        <v>198</v>
      </c>
      <c r="F38" s="14" t="s">
        <v>199</v>
      </c>
      <c r="G38" s="14" t="s">
        <v>24</v>
      </c>
      <c r="H38" s="14" t="s">
        <v>177</v>
      </c>
      <c r="I38" s="14" t="s">
        <v>27</v>
      </c>
      <c r="J38" s="14" t="s">
        <v>189</v>
      </c>
      <c r="K38" s="14" t="s">
        <v>241</v>
      </c>
      <c r="L38" s="14" t="s">
        <v>179</v>
      </c>
      <c r="M38" s="14" t="s">
        <v>248</v>
      </c>
      <c r="N38" s="14" t="s">
        <v>25</v>
      </c>
      <c r="O38" s="16"/>
      <c r="P38" s="14"/>
      <c r="Q38" s="14">
        <f>1000*11</f>
        <v>11000</v>
      </c>
      <c r="R38" s="14">
        <f t="shared" si="1"/>
        <v>11000</v>
      </c>
      <c r="S38" s="15">
        <v>0.85</v>
      </c>
      <c r="T38" s="10"/>
      <c r="U38" s="3"/>
      <c r="V38" s="3"/>
      <c r="W38" s="3"/>
      <c r="X38" s="3"/>
      <c r="Y38" s="3"/>
      <c r="Z38" s="3"/>
      <c r="AA38" s="3"/>
    </row>
    <row r="39" spans="1:27" s="4" customFormat="1" ht="33" customHeight="1">
      <c r="A39" s="51" t="s">
        <v>68</v>
      </c>
      <c r="B39" s="52"/>
      <c r="C39" s="52"/>
      <c r="D39" s="52"/>
      <c r="E39" s="52"/>
      <c r="F39" s="52"/>
      <c r="G39" s="52"/>
      <c r="H39" s="52"/>
      <c r="I39" s="52"/>
      <c r="J39" s="52"/>
      <c r="K39" s="52"/>
      <c r="L39" s="52"/>
      <c r="M39" s="52"/>
      <c r="N39" s="52"/>
      <c r="O39" s="52"/>
      <c r="P39" s="52"/>
      <c r="Q39" s="52"/>
      <c r="R39" s="52"/>
      <c r="S39" s="53"/>
      <c r="T39" s="10"/>
      <c r="U39" s="3"/>
      <c r="V39" s="3"/>
      <c r="W39" s="3"/>
      <c r="X39" s="3"/>
      <c r="Y39" s="3"/>
      <c r="Z39" s="3"/>
      <c r="AA39" s="3"/>
    </row>
    <row r="40" spans="1:27" s="4" customFormat="1" ht="92.25" customHeight="1">
      <c r="A40" s="28">
        <v>1</v>
      </c>
      <c r="B40" s="28" t="s">
        <v>125</v>
      </c>
      <c r="C40" s="28" t="s">
        <v>126</v>
      </c>
      <c r="D40" s="28" t="s">
        <v>310</v>
      </c>
      <c r="E40" s="28" t="s">
        <v>311</v>
      </c>
      <c r="F40" s="28" t="s">
        <v>129</v>
      </c>
      <c r="G40" s="28" t="s">
        <v>312</v>
      </c>
      <c r="H40" s="28" t="s">
        <v>87</v>
      </c>
      <c r="I40" s="28" t="s">
        <v>313</v>
      </c>
      <c r="J40" s="28" t="s">
        <v>103</v>
      </c>
      <c r="K40" s="28" t="s">
        <v>314</v>
      </c>
      <c r="L40" s="28" t="s">
        <v>131</v>
      </c>
      <c r="M40" s="28" t="s">
        <v>132</v>
      </c>
      <c r="N40" s="28" t="s">
        <v>25</v>
      </c>
      <c r="O40" s="28"/>
      <c r="P40" s="28"/>
      <c r="Q40" s="28">
        <v>426</v>
      </c>
      <c r="R40" s="28">
        <f>+Q40</f>
        <v>426</v>
      </c>
      <c r="S40" s="29">
        <v>1</v>
      </c>
      <c r="T40" s="10"/>
      <c r="U40" s="3"/>
      <c r="V40" s="3"/>
      <c r="W40" s="3"/>
      <c r="X40" s="3"/>
      <c r="Y40" s="3"/>
      <c r="Z40" s="3"/>
      <c r="AA40" s="3"/>
    </row>
    <row r="41" spans="1:27" s="4" customFormat="1" ht="33.75" customHeight="1">
      <c r="A41" s="51" t="s">
        <v>201</v>
      </c>
      <c r="B41" s="52"/>
      <c r="C41" s="52"/>
      <c r="D41" s="52"/>
      <c r="E41" s="52"/>
      <c r="F41" s="52"/>
      <c r="G41" s="52"/>
      <c r="H41" s="52"/>
      <c r="I41" s="52"/>
      <c r="J41" s="52"/>
      <c r="K41" s="52"/>
      <c r="L41" s="52"/>
      <c r="M41" s="52"/>
      <c r="N41" s="52"/>
      <c r="O41" s="52"/>
      <c r="P41" s="52"/>
      <c r="Q41" s="52"/>
      <c r="R41" s="52"/>
      <c r="S41" s="53"/>
      <c r="T41" s="10"/>
      <c r="U41" s="3"/>
      <c r="V41" s="3"/>
      <c r="W41" s="3"/>
      <c r="X41" s="3"/>
      <c r="Y41" s="3"/>
      <c r="Z41" s="3"/>
      <c r="AA41" s="3"/>
    </row>
    <row r="42" spans="1:27" s="4" customFormat="1" ht="44.25" customHeight="1">
      <c r="A42" s="54"/>
      <c r="B42" s="57" t="s">
        <v>142</v>
      </c>
      <c r="C42" s="57" t="s">
        <v>252</v>
      </c>
      <c r="D42" s="57" t="s">
        <v>214</v>
      </c>
      <c r="E42" s="57" t="s">
        <v>215</v>
      </c>
      <c r="F42" s="17" t="s">
        <v>143</v>
      </c>
      <c r="G42" s="36" t="s">
        <v>144</v>
      </c>
      <c r="H42" s="39" t="s">
        <v>18</v>
      </c>
      <c r="I42" s="39" t="s">
        <v>145</v>
      </c>
      <c r="J42" s="36" t="s">
        <v>146</v>
      </c>
      <c r="K42" s="36" t="s">
        <v>147</v>
      </c>
      <c r="L42" s="48" t="s">
        <v>148</v>
      </c>
      <c r="M42" s="36" t="s">
        <v>190</v>
      </c>
      <c r="N42" s="39" t="s">
        <v>149</v>
      </c>
      <c r="O42" s="42"/>
      <c r="P42" s="42"/>
      <c r="Q42" s="45">
        <v>40</v>
      </c>
      <c r="R42" s="45">
        <v>240</v>
      </c>
      <c r="S42" s="33">
        <v>1</v>
      </c>
      <c r="T42" s="10"/>
      <c r="U42" s="3"/>
      <c r="V42" s="3"/>
      <c r="W42" s="3"/>
      <c r="X42" s="3"/>
      <c r="Y42" s="3"/>
      <c r="Z42" s="3"/>
      <c r="AA42" s="3"/>
    </row>
    <row r="43" spans="1:27" s="4" customFormat="1" ht="33" customHeight="1">
      <c r="A43" s="55"/>
      <c r="B43" s="58"/>
      <c r="C43" s="58"/>
      <c r="D43" s="58"/>
      <c r="E43" s="58"/>
      <c r="F43" s="27" t="s">
        <v>216</v>
      </c>
      <c r="G43" s="37"/>
      <c r="H43" s="40"/>
      <c r="I43" s="40"/>
      <c r="J43" s="37"/>
      <c r="K43" s="37"/>
      <c r="L43" s="49"/>
      <c r="M43" s="37"/>
      <c r="N43" s="40"/>
      <c r="O43" s="43"/>
      <c r="P43" s="43"/>
      <c r="Q43" s="46"/>
      <c r="R43" s="46"/>
      <c r="S43" s="34"/>
      <c r="T43" s="10"/>
      <c r="U43" s="3"/>
      <c r="V43" s="3"/>
      <c r="W43" s="3"/>
      <c r="X43" s="3"/>
      <c r="Y43" s="3"/>
      <c r="Z43" s="3"/>
      <c r="AA43" s="3"/>
    </row>
    <row r="44" spans="1:27" s="4" customFormat="1" ht="46.5" customHeight="1">
      <c r="A44" s="55"/>
      <c r="B44" s="58"/>
      <c r="C44" s="58"/>
      <c r="D44" s="58"/>
      <c r="E44" s="58"/>
      <c r="F44" s="27" t="s">
        <v>150</v>
      </c>
      <c r="G44" s="37"/>
      <c r="H44" s="40"/>
      <c r="I44" s="40"/>
      <c r="J44" s="37"/>
      <c r="K44" s="37"/>
      <c r="L44" s="49"/>
      <c r="M44" s="37"/>
      <c r="N44" s="40"/>
      <c r="O44" s="43"/>
      <c r="P44" s="43"/>
      <c r="Q44" s="46"/>
      <c r="R44" s="46"/>
      <c r="S44" s="34"/>
      <c r="T44" s="10"/>
      <c r="U44" s="3"/>
      <c r="V44" s="3"/>
      <c r="W44" s="3"/>
      <c r="X44" s="3"/>
      <c r="Y44" s="3"/>
      <c r="Z44" s="3"/>
      <c r="AA44" s="3"/>
    </row>
    <row r="45" spans="1:27" s="4" customFormat="1" ht="70.5" customHeight="1">
      <c r="A45" s="55"/>
      <c r="B45" s="58"/>
      <c r="C45" s="58"/>
      <c r="D45" s="58"/>
      <c r="E45" s="58"/>
      <c r="F45" s="27" t="s">
        <v>151</v>
      </c>
      <c r="G45" s="37"/>
      <c r="H45" s="40"/>
      <c r="I45" s="40"/>
      <c r="J45" s="37"/>
      <c r="K45" s="37"/>
      <c r="L45" s="49"/>
      <c r="M45" s="37"/>
      <c r="N45" s="40"/>
      <c r="O45" s="43"/>
      <c r="P45" s="43"/>
      <c r="Q45" s="46"/>
      <c r="R45" s="46"/>
      <c r="S45" s="34"/>
      <c r="T45" s="10"/>
      <c r="U45" s="3"/>
      <c r="V45" s="3"/>
      <c r="W45" s="3"/>
      <c r="X45" s="3"/>
      <c r="Y45" s="3"/>
      <c r="Z45" s="3"/>
      <c r="AA45" s="3"/>
    </row>
    <row r="46" spans="1:27" s="4" customFormat="1" ht="62.25" customHeight="1">
      <c r="A46" s="55"/>
      <c r="B46" s="58"/>
      <c r="C46" s="58"/>
      <c r="D46" s="58"/>
      <c r="E46" s="58"/>
      <c r="F46" s="27" t="s">
        <v>152</v>
      </c>
      <c r="G46" s="37"/>
      <c r="H46" s="40"/>
      <c r="I46" s="40"/>
      <c r="J46" s="37"/>
      <c r="K46" s="37"/>
      <c r="L46" s="49"/>
      <c r="M46" s="37"/>
      <c r="N46" s="40"/>
      <c r="O46" s="43"/>
      <c r="P46" s="43"/>
      <c r="Q46" s="46"/>
      <c r="R46" s="46"/>
      <c r="S46" s="34"/>
      <c r="T46" s="10"/>
      <c r="U46" s="3"/>
      <c r="V46" s="3"/>
      <c r="W46" s="3"/>
      <c r="X46" s="3"/>
      <c r="Y46" s="3"/>
      <c r="Z46" s="3"/>
      <c r="AA46" s="3"/>
    </row>
    <row r="47" spans="1:27" s="4" customFormat="1" ht="92.25" customHeight="1">
      <c r="A47" s="55"/>
      <c r="B47" s="58"/>
      <c r="C47" s="58"/>
      <c r="D47" s="58"/>
      <c r="E47" s="58"/>
      <c r="F47" s="27" t="s">
        <v>153</v>
      </c>
      <c r="G47" s="37"/>
      <c r="H47" s="40"/>
      <c r="I47" s="40"/>
      <c r="J47" s="37"/>
      <c r="K47" s="37"/>
      <c r="L47" s="49"/>
      <c r="M47" s="37"/>
      <c r="N47" s="40"/>
      <c r="O47" s="43"/>
      <c r="P47" s="43"/>
      <c r="Q47" s="46"/>
      <c r="R47" s="46"/>
      <c r="S47" s="34"/>
      <c r="T47" s="10"/>
      <c r="U47" s="3"/>
      <c r="V47" s="3"/>
      <c r="W47" s="3"/>
      <c r="X47" s="3"/>
      <c r="Y47" s="3"/>
      <c r="Z47" s="3"/>
      <c r="AA47" s="3"/>
    </row>
    <row r="48" spans="1:27" s="4" customFormat="1" ht="79.5" customHeight="1">
      <c r="A48" s="55"/>
      <c r="B48" s="58"/>
      <c r="C48" s="58"/>
      <c r="D48" s="58"/>
      <c r="E48" s="58"/>
      <c r="F48" s="27" t="s">
        <v>154</v>
      </c>
      <c r="G48" s="37"/>
      <c r="H48" s="40"/>
      <c r="I48" s="40"/>
      <c r="J48" s="37"/>
      <c r="K48" s="37"/>
      <c r="L48" s="49"/>
      <c r="M48" s="37"/>
      <c r="N48" s="40"/>
      <c r="O48" s="43"/>
      <c r="P48" s="43"/>
      <c r="Q48" s="46"/>
      <c r="R48" s="46"/>
      <c r="S48" s="34"/>
      <c r="T48" s="10"/>
      <c r="U48" s="3"/>
      <c r="V48" s="3"/>
      <c r="W48" s="3"/>
      <c r="X48" s="3"/>
      <c r="Y48" s="3"/>
      <c r="Z48" s="3"/>
      <c r="AA48" s="3"/>
    </row>
    <row r="49" spans="1:27" s="4" customFormat="1" ht="44.25" customHeight="1">
      <c r="A49" s="55"/>
      <c r="B49" s="58"/>
      <c r="C49" s="58"/>
      <c r="D49" s="58"/>
      <c r="E49" s="58"/>
      <c r="F49" s="27" t="s">
        <v>155</v>
      </c>
      <c r="G49" s="37"/>
      <c r="H49" s="40"/>
      <c r="I49" s="40"/>
      <c r="J49" s="37"/>
      <c r="K49" s="37"/>
      <c r="L49" s="49"/>
      <c r="M49" s="37"/>
      <c r="N49" s="40"/>
      <c r="O49" s="43"/>
      <c r="P49" s="43"/>
      <c r="Q49" s="46"/>
      <c r="R49" s="46"/>
      <c r="S49" s="34"/>
      <c r="T49" s="10"/>
      <c r="U49" s="3"/>
      <c r="V49" s="3"/>
      <c r="W49" s="3"/>
      <c r="X49" s="3"/>
      <c r="Y49" s="3"/>
      <c r="Z49" s="3"/>
      <c r="AA49" s="3"/>
    </row>
    <row r="50" spans="1:27" s="4" customFormat="1" ht="15" customHeight="1" hidden="1">
      <c r="A50" s="79" t="s">
        <v>219</v>
      </c>
      <c r="B50" s="80"/>
      <c r="C50" s="80"/>
      <c r="D50" s="80"/>
      <c r="E50" s="80"/>
      <c r="F50" s="80"/>
      <c r="G50" s="80"/>
      <c r="H50" s="80"/>
      <c r="I50" s="80"/>
      <c r="J50" s="80"/>
      <c r="K50" s="80"/>
      <c r="L50" s="80"/>
      <c r="M50" s="80"/>
      <c r="N50" s="80"/>
      <c r="O50" s="80"/>
      <c r="P50" s="80"/>
      <c r="Q50" s="80"/>
      <c r="R50" s="80"/>
      <c r="S50" s="81"/>
      <c r="T50" s="3"/>
      <c r="U50" s="3"/>
      <c r="V50" s="3"/>
      <c r="W50" s="3"/>
      <c r="X50" s="3"/>
      <c r="Y50" s="3"/>
      <c r="Z50" s="3"/>
      <c r="AA50" s="3"/>
    </row>
    <row r="51" spans="1:27" s="4" customFormat="1" ht="130.5" customHeight="1" hidden="1">
      <c r="A51" s="17">
        <v>2</v>
      </c>
      <c r="B51" s="17" t="s">
        <v>220</v>
      </c>
      <c r="C51" s="17" t="s">
        <v>69</v>
      </c>
      <c r="D51" s="17" t="s">
        <v>70</v>
      </c>
      <c r="E51" s="17" t="s">
        <v>71</v>
      </c>
      <c r="F51" s="17" t="s">
        <v>72</v>
      </c>
      <c r="G51" s="17" t="s">
        <v>24</v>
      </c>
      <c r="H51" s="17" t="s">
        <v>73</v>
      </c>
      <c r="I51" s="17" t="s">
        <v>74</v>
      </c>
      <c r="J51" s="17" t="s">
        <v>75</v>
      </c>
      <c r="K51" s="17" t="s">
        <v>76</v>
      </c>
      <c r="L51" s="17" t="s">
        <v>32</v>
      </c>
      <c r="M51" s="17" t="s">
        <v>33</v>
      </c>
      <c r="N51" s="17" t="s">
        <v>25</v>
      </c>
      <c r="O51" s="17" t="s">
        <v>77</v>
      </c>
      <c r="P51" s="21"/>
      <c r="Q51" s="17">
        <v>34</v>
      </c>
      <c r="R51" s="17">
        <f>+Q51</f>
        <v>34</v>
      </c>
      <c r="S51" s="18">
        <v>1</v>
      </c>
      <c r="T51" s="10"/>
      <c r="U51" s="3"/>
      <c r="V51" s="3"/>
      <c r="W51" s="3"/>
      <c r="X51" s="3"/>
      <c r="Y51" s="3"/>
      <c r="Z51" s="3"/>
      <c r="AA51" s="3"/>
    </row>
    <row r="52" spans="1:27" s="4" customFormat="1" ht="142.5" customHeight="1" hidden="1">
      <c r="A52" s="17">
        <v>3</v>
      </c>
      <c r="B52" s="17" t="s">
        <v>78</v>
      </c>
      <c r="C52" s="17" t="s">
        <v>79</v>
      </c>
      <c r="D52" s="17" t="s">
        <v>221</v>
      </c>
      <c r="E52" s="17" t="s">
        <v>80</v>
      </c>
      <c r="F52" s="17" t="s">
        <v>81</v>
      </c>
      <c r="G52" s="17" t="s">
        <v>24</v>
      </c>
      <c r="H52" s="17" t="s">
        <v>82</v>
      </c>
      <c r="I52" s="17" t="s">
        <v>222</v>
      </c>
      <c r="J52" s="17" t="s">
        <v>75</v>
      </c>
      <c r="K52" s="17" t="s">
        <v>76</v>
      </c>
      <c r="L52" s="17" t="s">
        <v>32</v>
      </c>
      <c r="M52" s="17" t="s">
        <v>33</v>
      </c>
      <c r="N52" s="17" t="s">
        <v>25</v>
      </c>
      <c r="O52" s="17" t="s">
        <v>25</v>
      </c>
      <c r="P52" s="21"/>
      <c r="Q52" s="17">
        <v>58</v>
      </c>
      <c r="R52" s="17">
        <f>+Q52</f>
        <v>58</v>
      </c>
      <c r="S52" s="18">
        <v>1</v>
      </c>
      <c r="T52" s="10"/>
      <c r="U52" s="3"/>
      <c r="V52" s="3"/>
      <c r="W52" s="3"/>
      <c r="X52" s="3"/>
      <c r="Y52" s="3"/>
      <c r="Z52" s="3"/>
      <c r="AA52" s="3"/>
    </row>
    <row r="53" spans="1:27" s="4" customFormat="1" ht="88.5" customHeight="1" hidden="1">
      <c r="A53" s="17">
        <v>4</v>
      </c>
      <c r="B53" s="17" t="s">
        <v>83</v>
      </c>
      <c r="C53" s="17" t="s">
        <v>84</v>
      </c>
      <c r="D53" s="17" t="s">
        <v>85</v>
      </c>
      <c r="E53" s="17" t="s">
        <v>233</v>
      </c>
      <c r="F53" s="17" t="s">
        <v>86</v>
      </c>
      <c r="G53" s="17" t="s">
        <v>24</v>
      </c>
      <c r="H53" s="17" t="s">
        <v>87</v>
      </c>
      <c r="I53" s="17" t="s">
        <v>88</v>
      </c>
      <c r="J53" s="17" t="s">
        <v>89</v>
      </c>
      <c r="K53" s="17" t="s">
        <v>76</v>
      </c>
      <c r="L53" s="17" t="s">
        <v>32</v>
      </c>
      <c r="M53" s="17" t="s">
        <v>33</v>
      </c>
      <c r="N53" s="17" t="s">
        <v>25</v>
      </c>
      <c r="O53" s="17" t="s">
        <v>25</v>
      </c>
      <c r="P53" s="17"/>
      <c r="Q53" s="17">
        <v>12</v>
      </c>
      <c r="R53" s="17">
        <f>+Q53</f>
        <v>12</v>
      </c>
      <c r="S53" s="18">
        <v>1</v>
      </c>
      <c r="T53" s="10"/>
      <c r="U53" s="3"/>
      <c r="V53" s="3"/>
      <c r="W53" s="3"/>
      <c r="X53" s="3"/>
      <c r="Y53" s="3"/>
      <c r="Z53" s="3"/>
      <c r="AA53" s="3"/>
    </row>
    <row r="54" spans="1:27" s="4" customFormat="1" ht="19.5" customHeight="1" hidden="1">
      <c r="A54" s="82" t="s">
        <v>200</v>
      </c>
      <c r="B54" s="83"/>
      <c r="C54" s="83"/>
      <c r="D54" s="83"/>
      <c r="E54" s="83"/>
      <c r="F54" s="83"/>
      <c r="G54" s="83"/>
      <c r="H54" s="83"/>
      <c r="I54" s="83"/>
      <c r="J54" s="83"/>
      <c r="K54" s="83"/>
      <c r="L54" s="83"/>
      <c r="M54" s="83"/>
      <c r="N54" s="83"/>
      <c r="O54" s="83"/>
      <c r="P54" s="83"/>
      <c r="Q54" s="83"/>
      <c r="R54" s="83"/>
      <c r="S54" s="84"/>
      <c r="T54" s="3"/>
      <c r="U54" s="3"/>
      <c r="V54" s="3"/>
      <c r="W54" s="3"/>
      <c r="X54" s="3"/>
      <c r="Y54" s="3"/>
      <c r="Z54" s="3"/>
      <c r="AA54" s="3"/>
    </row>
    <row r="55" spans="1:27" s="4" customFormat="1" ht="236.25" customHeight="1" hidden="1">
      <c r="A55" s="17" t="s">
        <v>261</v>
      </c>
      <c r="B55" s="17" t="s">
        <v>90</v>
      </c>
      <c r="C55" s="17" t="s">
        <v>91</v>
      </c>
      <c r="D55" s="17" t="s">
        <v>92</v>
      </c>
      <c r="E55" s="17" t="s">
        <v>223</v>
      </c>
      <c r="F55" s="17" t="s">
        <v>93</v>
      </c>
      <c r="G55" s="17" t="s">
        <v>24</v>
      </c>
      <c r="H55" s="17" t="s">
        <v>224</v>
      </c>
      <c r="I55" s="17" t="s">
        <v>94</v>
      </c>
      <c r="J55" s="17" t="s">
        <v>95</v>
      </c>
      <c r="K55" s="17" t="s">
        <v>96</v>
      </c>
      <c r="L55" s="17" t="s">
        <v>32</v>
      </c>
      <c r="M55" s="17" t="s">
        <v>33</v>
      </c>
      <c r="N55" s="17" t="s">
        <v>97</v>
      </c>
      <c r="O55" s="17"/>
      <c r="P55" s="17"/>
      <c r="Q55" s="17"/>
      <c r="R55" s="17"/>
      <c r="S55" s="18">
        <v>0</v>
      </c>
      <c r="T55" s="10"/>
      <c r="U55" s="3"/>
      <c r="V55" s="3"/>
      <c r="W55" s="3"/>
      <c r="X55" s="3"/>
      <c r="Y55" s="3"/>
      <c r="Z55" s="3"/>
      <c r="AA55" s="3"/>
    </row>
    <row r="56" spans="1:27" s="4" customFormat="1" ht="123.75" customHeight="1" hidden="1">
      <c r="A56" s="17">
        <v>1</v>
      </c>
      <c r="B56" s="17" t="s">
        <v>225</v>
      </c>
      <c r="C56" s="17" t="s">
        <v>98</v>
      </c>
      <c r="D56" s="17" t="s">
        <v>99</v>
      </c>
      <c r="E56" s="17" t="s">
        <v>100</v>
      </c>
      <c r="F56" s="17" t="s">
        <v>226</v>
      </c>
      <c r="G56" s="17" t="s">
        <v>24</v>
      </c>
      <c r="H56" s="17" t="s">
        <v>101</v>
      </c>
      <c r="I56" s="17" t="s">
        <v>102</v>
      </c>
      <c r="J56" s="17" t="s">
        <v>103</v>
      </c>
      <c r="K56" s="17" t="s">
        <v>96</v>
      </c>
      <c r="L56" s="17" t="s">
        <v>57</v>
      </c>
      <c r="M56" s="17" t="s">
        <v>33</v>
      </c>
      <c r="N56" s="17" t="s">
        <v>97</v>
      </c>
      <c r="O56" s="17"/>
      <c r="P56" s="17"/>
      <c r="Q56" s="17">
        <f>12+7+5+4+4+3+2+4+3</f>
        <v>44</v>
      </c>
      <c r="R56" s="17">
        <v>44</v>
      </c>
      <c r="S56" s="18">
        <v>1</v>
      </c>
      <c r="T56" s="10"/>
      <c r="U56" s="3"/>
      <c r="V56" s="3"/>
      <c r="W56" s="3"/>
      <c r="X56" s="3"/>
      <c r="Y56" s="3"/>
      <c r="Z56" s="3"/>
      <c r="AA56" s="3"/>
    </row>
    <row r="57" spans="1:27" s="4" customFormat="1" ht="82.5" customHeight="1" hidden="1">
      <c r="A57" s="17">
        <v>2</v>
      </c>
      <c r="B57" s="17" t="s">
        <v>104</v>
      </c>
      <c r="C57" s="17" t="s">
        <v>105</v>
      </c>
      <c r="D57" s="17" t="s">
        <v>106</v>
      </c>
      <c r="E57" s="17" t="s">
        <v>227</v>
      </c>
      <c r="F57" s="17" t="s">
        <v>107</v>
      </c>
      <c r="G57" s="17" t="s">
        <v>24</v>
      </c>
      <c r="H57" s="17" t="s">
        <v>108</v>
      </c>
      <c r="I57" s="17" t="s">
        <v>109</v>
      </c>
      <c r="J57" s="17" t="s">
        <v>103</v>
      </c>
      <c r="K57" s="17" t="s">
        <v>96</v>
      </c>
      <c r="L57" s="17" t="s">
        <v>58</v>
      </c>
      <c r="M57" s="17" t="s">
        <v>33</v>
      </c>
      <c r="N57" s="17" t="s">
        <v>97</v>
      </c>
      <c r="O57" s="17"/>
      <c r="P57" s="17"/>
      <c r="Q57" s="17">
        <f>5+5+4+4+5+7+1+2+2+5+4</f>
        <v>44</v>
      </c>
      <c r="R57" s="17">
        <v>44</v>
      </c>
      <c r="S57" s="18">
        <v>1</v>
      </c>
      <c r="T57" s="10"/>
      <c r="U57" s="3"/>
      <c r="V57" s="3"/>
      <c r="W57" s="3"/>
      <c r="X57" s="3"/>
      <c r="Y57" s="3"/>
      <c r="Z57" s="3"/>
      <c r="AA57" s="3"/>
    </row>
    <row r="58" spans="1:27" s="4" customFormat="1" ht="135.75" customHeight="1" hidden="1">
      <c r="A58" s="17">
        <v>3</v>
      </c>
      <c r="B58" s="17" t="s">
        <v>110</v>
      </c>
      <c r="C58" s="17" t="s">
        <v>111</v>
      </c>
      <c r="D58" s="17" t="s">
        <v>106</v>
      </c>
      <c r="E58" s="17" t="s">
        <v>228</v>
      </c>
      <c r="F58" s="17" t="s">
        <v>112</v>
      </c>
      <c r="G58" s="17" t="s">
        <v>24</v>
      </c>
      <c r="H58" s="17" t="s">
        <v>113</v>
      </c>
      <c r="I58" s="17" t="s">
        <v>114</v>
      </c>
      <c r="J58" s="17" t="s">
        <v>89</v>
      </c>
      <c r="K58" s="17" t="s">
        <v>96</v>
      </c>
      <c r="L58" s="17" t="s">
        <v>59</v>
      </c>
      <c r="M58" s="17" t="s">
        <v>33</v>
      </c>
      <c r="N58" s="17" t="s">
        <v>97</v>
      </c>
      <c r="O58" s="17"/>
      <c r="P58" s="17"/>
      <c r="Q58" s="17">
        <f>5+5+4+4+5+7+1+2+2+5+4</f>
        <v>44</v>
      </c>
      <c r="R58" s="17">
        <v>44</v>
      </c>
      <c r="S58" s="18">
        <v>1</v>
      </c>
      <c r="T58" s="10"/>
      <c r="U58" s="3"/>
      <c r="V58" s="3"/>
      <c r="W58" s="3"/>
      <c r="X58" s="3"/>
      <c r="Y58" s="3"/>
      <c r="Z58" s="3"/>
      <c r="AA58" s="3"/>
    </row>
    <row r="59" spans="1:27" s="4" customFormat="1" ht="137.25" customHeight="1" hidden="1">
      <c r="A59" s="17">
        <v>4</v>
      </c>
      <c r="B59" s="17" t="s">
        <v>115</v>
      </c>
      <c r="C59" s="17" t="s">
        <v>116</v>
      </c>
      <c r="D59" s="17" t="s">
        <v>106</v>
      </c>
      <c r="E59" s="17" t="s">
        <v>117</v>
      </c>
      <c r="F59" s="17" t="s">
        <v>118</v>
      </c>
      <c r="G59" s="17" t="s">
        <v>24</v>
      </c>
      <c r="H59" s="17" t="s">
        <v>113</v>
      </c>
      <c r="I59" s="17" t="s">
        <v>19</v>
      </c>
      <c r="J59" s="17" t="s">
        <v>119</v>
      </c>
      <c r="K59" s="17" t="s">
        <v>96</v>
      </c>
      <c r="L59" s="17" t="s">
        <v>172</v>
      </c>
      <c r="M59" s="17" t="s">
        <v>33</v>
      </c>
      <c r="N59" s="17"/>
      <c r="O59" s="17"/>
      <c r="P59" s="17"/>
      <c r="Q59" s="17">
        <f>1+2+1+8+4+1+1+1</f>
        <v>19</v>
      </c>
      <c r="R59" s="17">
        <v>19</v>
      </c>
      <c r="S59" s="18">
        <v>1</v>
      </c>
      <c r="T59" s="10"/>
      <c r="U59" s="3"/>
      <c r="V59" s="3"/>
      <c r="W59" s="3"/>
      <c r="X59" s="3"/>
      <c r="Y59" s="3"/>
      <c r="Z59" s="3"/>
      <c r="AA59" s="3"/>
    </row>
    <row r="60" spans="1:27" s="4" customFormat="1" ht="220.5" customHeight="1" hidden="1">
      <c r="A60" s="17">
        <v>5</v>
      </c>
      <c r="B60" s="17" t="s">
        <v>120</v>
      </c>
      <c r="C60" s="17" t="s">
        <v>121</v>
      </c>
      <c r="D60" s="17" t="s">
        <v>229</v>
      </c>
      <c r="E60" s="17" t="s">
        <v>122</v>
      </c>
      <c r="F60" s="17" t="s">
        <v>123</v>
      </c>
      <c r="G60" s="17" t="s">
        <v>24</v>
      </c>
      <c r="H60" s="17" t="s">
        <v>124</v>
      </c>
      <c r="I60" s="17" t="s">
        <v>114</v>
      </c>
      <c r="J60" s="17" t="s">
        <v>103</v>
      </c>
      <c r="K60" s="17" t="s">
        <v>96</v>
      </c>
      <c r="L60" s="17" t="s">
        <v>173</v>
      </c>
      <c r="M60" s="17" t="s">
        <v>33</v>
      </c>
      <c r="N60" s="17"/>
      <c r="O60" s="17"/>
      <c r="P60" s="17"/>
      <c r="Q60" s="17"/>
      <c r="R60" s="17"/>
      <c r="S60" s="18">
        <v>0</v>
      </c>
      <c r="T60" s="10"/>
      <c r="U60" s="3"/>
      <c r="V60" s="3"/>
      <c r="W60" s="3"/>
      <c r="X60" s="3"/>
      <c r="Y60" s="3"/>
      <c r="Z60" s="3"/>
      <c r="AA60" s="3"/>
    </row>
    <row r="61" spans="1:27" s="4" customFormat="1" ht="45" customHeight="1" hidden="1">
      <c r="A61" s="11">
        <v>3</v>
      </c>
      <c r="B61" s="11" t="s">
        <v>133</v>
      </c>
      <c r="C61" s="11" t="s">
        <v>134</v>
      </c>
      <c r="D61" s="11" t="s">
        <v>135</v>
      </c>
      <c r="E61" s="11" t="s">
        <v>136</v>
      </c>
      <c r="F61" s="11" t="s">
        <v>137</v>
      </c>
      <c r="G61" s="11" t="s">
        <v>138</v>
      </c>
      <c r="H61" s="11">
        <v>0</v>
      </c>
      <c r="I61" s="11" t="s">
        <v>114</v>
      </c>
      <c r="J61" s="11" t="s">
        <v>139</v>
      </c>
      <c r="K61" s="11" t="s">
        <v>96</v>
      </c>
      <c r="L61" s="11" t="s">
        <v>140</v>
      </c>
      <c r="M61" s="11" t="s">
        <v>141</v>
      </c>
      <c r="N61" s="11" t="s">
        <v>25</v>
      </c>
      <c r="O61" s="24"/>
      <c r="P61" s="11"/>
      <c r="Q61" s="11">
        <v>5</v>
      </c>
      <c r="R61" s="11">
        <v>5</v>
      </c>
      <c r="S61" s="23">
        <v>1</v>
      </c>
      <c r="T61" s="10"/>
      <c r="U61" s="3"/>
      <c r="V61" s="3"/>
      <c r="W61" s="3"/>
      <c r="X61" s="3"/>
      <c r="Y61" s="3"/>
      <c r="Z61" s="3"/>
      <c r="AA61" s="3"/>
    </row>
    <row r="62" spans="1:27" s="5" customFormat="1" ht="19.5" customHeight="1" hidden="1">
      <c r="A62" s="82" t="s">
        <v>249</v>
      </c>
      <c r="B62" s="83"/>
      <c r="C62" s="83"/>
      <c r="D62" s="83"/>
      <c r="E62" s="83"/>
      <c r="F62" s="83"/>
      <c r="G62" s="83"/>
      <c r="H62" s="83"/>
      <c r="I62" s="83"/>
      <c r="J62" s="83"/>
      <c r="K62" s="83"/>
      <c r="L62" s="83"/>
      <c r="M62" s="83"/>
      <c r="N62" s="83"/>
      <c r="O62" s="83"/>
      <c r="P62" s="83"/>
      <c r="Q62" s="83"/>
      <c r="R62" s="83"/>
      <c r="S62" s="84"/>
      <c r="T62" s="6"/>
      <c r="U62" s="6"/>
      <c r="V62" s="6"/>
      <c r="W62" s="6"/>
      <c r="X62" s="6"/>
      <c r="Y62" s="6"/>
      <c r="Z62" s="6"/>
      <c r="AA62" s="6"/>
    </row>
    <row r="63" spans="1:27" s="5" customFormat="1" ht="195.75" customHeight="1" hidden="1">
      <c r="A63" s="13">
        <v>1</v>
      </c>
      <c r="B63" s="14" t="s">
        <v>230</v>
      </c>
      <c r="C63" s="14" t="s">
        <v>231</v>
      </c>
      <c r="D63" s="14" t="s">
        <v>235</v>
      </c>
      <c r="E63" s="14" t="s">
        <v>136</v>
      </c>
      <c r="F63" s="14" t="s">
        <v>156</v>
      </c>
      <c r="G63" s="14" t="s">
        <v>24</v>
      </c>
      <c r="H63" s="14" t="s">
        <v>157</v>
      </c>
      <c r="I63" s="14" t="s">
        <v>158</v>
      </c>
      <c r="J63" s="14" t="s">
        <v>159</v>
      </c>
      <c r="K63" s="14" t="s">
        <v>236</v>
      </c>
      <c r="L63" s="14" t="s">
        <v>160</v>
      </c>
      <c r="M63" s="14" t="s">
        <v>161</v>
      </c>
      <c r="N63" s="14"/>
      <c r="O63" s="14"/>
      <c r="P63" s="14"/>
      <c r="Q63" s="14"/>
      <c r="R63" s="14"/>
      <c r="S63" s="15"/>
      <c r="T63" s="9"/>
      <c r="U63" s="6"/>
      <c r="V63" s="6"/>
      <c r="W63" s="6"/>
      <c r="X63" s="6"/>
      <c r="Y63" s="6"/>
      <c r="Z63" s="6"/>
      <c r="AA63" s="6"/>
    </row>
    <row r="64" spans="1:27" s="5" customFormat="1" ht="128.25" customHeight="1" hidden="1">
      <c r="A64" s="13">
        <v>2</v>
      </c>
      <c r="B64" s="14" t="s">
        <v>162</v>
      </c>
      <c r="C64" s="14" t="s">
        <v>232</v>
      </c>
      <c r="D64" s="14" t="s">
        <v>106</v>
      </c>
      <c r="E64" s="14" t="s">
        <v>136</v>
      </c>
      <c r="F64" s="14" t="s">
        <v>163</v>
      </c>
      <c r="G64" s="14" t="s">
        <v>24</v>
      </c>
      <c r="H64" s="14" t="s">
        <v>157</v>
      </c>
      <c r="I64" s="14" t="s">
        <v>164</v>
      </c>
      <c r="J64" s="14" t="s">
        <v>159</v>
      </c>
      <c r="K64" s="14" t="s">
        <v>236</v>
      </c>
      <c r="L64" s="14" t="s">
        <v>160</v>
      </c>
      <c r="M64" s="14" t="s">
        <v>165</v>
      </c>
      <c r="N64" s="14"/>
      <c r="O64" s="14"/>
      <c r="P64" s="14"/>
      <c r="Q64" s="14"/>
      <c r="R64" s="14"/>
      <c r="S64" s="15"/>
      <c r="T64" s="9"/>
      <c r="U64" s="6"/>
      <c r="V64" s="6"/>
      <c r="W64" s="6"/>
      <c r="X64" s="6"/>
      <c r="Y64" s="6"/>
      <c r="Z64" s="6"/>
      <c r="AA64" s="6"/>
    </row>
    <row r="65" spans="1:27" s="5" customFormat="1" ht="128.25" customHeight="1" hidden="1">
      <c r="A65" s="13">
        <v>3</v>
      </c>
      <c r="B65" s="14" t="s">
        <v>166</v>
      </c>
      <c r="C65" s="14" t="s">
        <v>203</v>
      </c>
      <c r="D65" s="14" t="s">
        <v>237</v>
      </c>
      <c r="E65" s="14" t="s">
        <v>204</v>
      </c>
      <c r="F65" s="14" t="s">
        <v>167</v>
      </c>
      <c r="G65" s="14" t="s">
        <v>24</v>
      </c>
      <c r="H65" s="14" t="s">
        <v>157</v>
      </c>
      <c r="I65" s="14" t="s">
        <v>109</v>
      </c>
      <c r="J65" s="14" t="s">
        <v>168</v>
      </c>
      <c r="K65" s="14" t="s">
        <v>236</v>
      </c>
      <c r="L65" s="14" t="s">
        <v>160</v>
      </c>
      <c r="M65" s="14" t="s">
        <v>165</v>
      </c>
      <c r="N65" s="14"/>
      <c r="O65" s="14"/>
      <c r="P65" s="14"/>
      <c r="Q65" s="14"/>
      <c r="R65" s="14"/>
      <c r="S65" s="15"/>
      <c r="T65" s="9"/>
      <c r="U65" s="6"/>
      <c r="V65" s="6"/>
      <c r="W65" s="6"/>
      <c r="X65" s="6"/>
      <c r="Y65" s="6"/>
      <c r="Z65" s="6"/>
      <c r="AA65" s="6"/>
    </row>
    <row r="66" spans="1:27" s="5" customFormat="1" ht="128.25" customHeight="1" hidden="1">
      <c r="A66" s="13">
        <v>4</v>
      </c>
      <c r="B66" s="14" t="s">
        <v>170</v>
      </c>
      <c r="C66" s="14" t="s">
        <v>171</v>
      </c>
      <c r="D66" s="14" t="s">
        <v>238</v>
      </c>
      <c r="E66" s="14" t="s">
        <v>169</v>
      </c>
      <c r="F66" s="14" t="s">
        <v>205</v>
      </c>
      <c r="G66" s="14" t="s">
        <v>24</v>
      </c>
      <c r="H66" s="14" t="s">
        <v>157</v>
      </c>
      <c r="I66" s="14" t="s">
        <v>109</v>
      </c>
      <c r="J66" s="14" t="s">
        <v>168</v>
      </c>
      <c r="K66" s="14" t="s">
        <v>236</v>
      </c>
      <c r="L66" s="14" t="s">
        <v>160</v>
      </c>
      <c r="M66" s="14" t="s">
        <v>165</v>
      </c>
      <c r="N66" s="14"/>
      <c r="O66" s="14"/>
      <c r="P66" s="14"/>
      <c r="Q66" s="14"/>
      <c r="R66" s="14"/>
      <c r="S66" s="15"/>
      <c r="T66" s="9"/>
      <c r="U66" s="6"/>
      <c r="V66" s="6"/>
      <c r="W66" s="6"/>
      <c r="X66" s="6"/>
      <c r="Y66" s="6"/>
      <c r="Z66" s="6"/>
      <c r="AA66" s="6"/>
    </row>
    <row r="67" spans="1:27" s="5" customFormat="1" ht="196.5" customHeight="1" hidden="1">
      <c r="A67" s="13">
        <v>5</v>
      </c>
      <c r="B67" s="14" t="s">
        <v>239</v>
      </c>
      <c r="C67" s="14" t="s">
        <v>174</v>
      </c>
      <c r="D67" s="14" t="s">
        <v>240</v>
      </c>
      <c r="E67" s="14" t="s">
        <v>206</v>
      </c>
      <c r="F67" s="14" t="s">
        <v>175</v>
      </c>
      <c r="G67" s="14" t="s">
        <v>176</v>
      </c>
      <c r="H67" s="14" t="s">
        <v>177</v>
      </c>
      <c r="I67" s="14" t="s">
        <v>27</v>
      </c>
      <c r="J67" s="14" t="s">
        <v>178</v>
      </c>
      <c r="K67" s="14" t="s">
        <v>241</v>
      </c>
      <c r="L67" s="14" t="s">
        <v>179</v>
      </c>
      <c r="M67" s="14" t="s">
        <v>242</v>
      </c>
      <c r="N67" s="14" t="s">
        <v>180</v>
      </c>
      <c r="O67" s="16"/>
      <c r="P67" s="14"/>
      <c r="Q67" s="14">
        <f>40*11</f>
        <v>440</v>
      </c>
      <c r="R67" s="14">
        <f aca="true" t="shared" si="2" ref="R67:R73">+Q67</f>
        <v>440</v>
      </c>
      <c r="S67" s="15">
        <v>0.8</v>
      </c>
      <c r="T67" s="9"/>
      <c r="U67" s="6"/>
      <c r="V67" s="6"/>
      <c r="W67" s="6"/>
      <c r="X67" s="6"/>
      <c r="Y67" s="6"/>
      <c r="Z67" s="6"/>
      <c r="AA67" s="6"/>
    </row>
    <row r="68" spans="1:27" s="5" customFormat="1" ht="199.5" customHeight="1" hidden="1">
      <c r="A68" s="13">
        <v>6</v>
      </c>
      <c r="B68" s="14" t="s">
        <v>243</v>
      </c>
      <c r="C68" s="14" t="s">
        <v>174</v>
      </c>
      <c r="D68" s="14" t="s">
        <v>244</v>
      </c>
      <c r="E68" s="14" t="s">
        <v>207</v>
      </c>
      <c r="F68" s="14" t="s">
        <v>175</v>
      </c>
      <c r="G68" s="14" t="s">
        <v>176</v>
      </c>
      <c r="H68" s="14" t="s">
        <v>177</v>
      </c>
      <c r="I68" s="14" t="s">
        <v>27</v>
      </c>
      <c r="J68" s="14" t="s">
        <v>178</v>
      </c>
      <c r="K68" s="14" t="s">
        <v>241</v>
      </c>
      <c r="L68" s="14" t="s">
        <v>179</v>
      </c>
      <c r="M68" s="14" t="s">
        <v>245</v>
      </c>
      <c r="N68" s="14" t="s">
        <v>180</v>
      </c>
      <c r="O68" s="16"/>
      <c r="P68" s="14"/>
      <c r="Q68" s="14">
        <f>40*11</f>
        <v>440</v>
      </c>
      <c r="R68" s="14">
        <f t="shared" si="2"/>
        <v>440</v>
      </c>
      <c r="S68" s="15">
        <v>0.8</v>
      </c>
      <c r="T68" s="9"/>
      <c r="U68" s="6"/>
      <c r="V68" s="6"/>
      <c r="W68" s="6"/>
      <c r="X68" s="6"/>
      <c r="Y68" s="6"/>
      <c r="Z68" s="6"/>
      <c r="AA68" s="6"/>
    </row>
    <row r="69" spans="1:27" s="5" customFormat="1" ht="204" customHeight="1" hidden="1">
      <c r="A69" s="13">
        <v>7</v>
      </c>
      <c r="B69" s="14" t="s">
        <v>246</v>
      </c>
      <c r="C69" s="14" t="s">
        <v>174</v>
      </c>
      <c r="D69" s="14" t="s">
        <v>244</v>
      </c>
      <c r="E69" s="14" t="s">
        <v>207</v>
      </c>
      <c r="F69" s="14" t="s">
        <v>175</v>
      </c>
      <c r="G69" s="14" t="s">
        <v>176</v>
      </c>
      <c r="H69" s="14" t="s">
        <v>177</v>
      </c>
      <c r="I69" s="14" t="s">
        <v>27</v>
      </c>
      <c r="J69" s="14" t="s">
        <v>178</v>
      </c>
      <c r="K69" s="14" t="s">
        <v>241</v>
      </c>
      <c r="L69" s="14" t="s">
        <v>179</v>
      </c>
      <c r="M69" s="14" t="s">
        <v>245</v>
      </c>
      <c r="N69" s="14" t="s">
        <v>180</v>
      </c>
      <c r="O69" s="16"/>
      <c r="P69" s="14"/>
      <c r="Q69" s="14">
        <f>40*11</f>
        <v>440</v>
      </c>
      <c r="R69" s="14">
        <f t="shared" si="2"/>
        <v>440</v>
      </c>
      <c r="S69" s="15">
        <v>0.8</v>
      </c>
      <c r="T69" s="9"/>
      <c r="U69" s="6"/>
      <c r="V69" s="6"/>
      <c r="W69" s="6"/>
      <c r="X69" s="6"/>
      <c r="Y69" s="6"/>
      <c r="Z69" s="6"/>
      <c r="AA69" s="6"/>
    </row>
    <row r="70" spans="1:27" s="5" customFormat="1" ht="190.5" customHeight="1" hidden="1">
      <c r="A70" s="13">
        <v>8</v>
      </c>
      <c r="B70" s="14" t="s">
        <v>181</v>
      </c>
      <c r="C70" s="14" t="s">
        <v>208</v>
      </c>
      <c r="D70" s="14" t="s">
        <v>182</v>
      </c>
      <c r="E70" s="14" t="s">
        <v>209</v>
      </c>
      <c r="F70" s="14" t="s">
        <v>210</v>
      </c>
      <c r="G70" s="14" t="s">
        <v>24</v>
      </c>
      <c r="H70" s="14" t="s">
        <v>177</v>
      </c>
      <c r="I70" s="14" t="s">
        <v>27</v>
      </c>
      <c r="J70" s="14" t="s">
        <v>211</v>
      </c>
      <c r="K70" s="14" t="s">
        <v>241</v>
      </c>
      <c r="L70" s="14" t="s">
        <v>179</v>
      </c>
      <c r="M70" s="14" t="s">
        <v>183</v>
      </c>
      <c r="N70" s="14" t="s">
        <v>180</v>
      </c>
      <c r="O70" s="16"/>
      <c r="P70" s="14"/>
      <c r="Q70" s="14">
        <f>30*11</f>
        <v>330</v>
      </c>
      <c r="R70" s="14">
        <f t="shared" si="2"/>
        <v>330</v>
      </c>
      <c r="S70" s="15">
        <v>0.8</v>
      </c>
      <c r="T70" s="9"/>
      <c r="U70" s="6"/>
      <c r="V70" s="6"/>
      <c r="W70" s="6"/>
      <c r="X70" s="6"/>
      <c r="Y70" s="6"/>
      <c r="Z70" s="6"/>
      <c r="AA70" s="6"/>
    </row>
    <row r="71" spans="1:27" s="5" customFormat="1" ht="165.75" customHeight="1" hidden="1">
      <c r="A71" s="13">
        <v>9</v>
      </c>
      <c r="B71" s="14" t="s">
        <v>184</v>
      </c>
      <c r="C71" s="14" t="s">
        <v>185</v>
      </c>
      <c r="D71" s="14" t="s">
        <v>186</v>
      </c>
      <c r="E71" s="14" t="s">
        <v>187</v>
      </c>
      <c r="F71" s="14" t="s">
        <v>188</v>
      </c>
      <c r="G71" s="14" t="s">
        <v>24</v>
      </c>
      <c r="H71" s="14" t="s">
        <v>177</v>
      </c>
      <c r="I71" s="14" t="s">
        <v>27</v>
      </c>
      <c r="J71" s="14" t="s">
        <v>189</v>
      </c>
      <c r="K71" s="14" t="s">
        <v>241</v>
      </c>
      <c r="L71" s="14" t="s">
        <v>179</v>
      </c>
      <c r="M71" s="14" t="s">
        <v>247</v>
      </c>
      <c r="N71" s="14" t="s">
        <v>25</v>
      </c>
      <c r="O71" s="16"/>
      <c r="P71" s="14"/>
      <c r="Q71" s="14">
        <f>1114*11</f>
        <v>12254</v>
      </c>
      <c r="R71" s="14">
        <f t="shared" si="2"/>
        <v>12254</v>
      </c>
      <c r="S71" s="15">
        <v>0.9</v>
      </c>
      <c r="T71" s="9"/>
      <c r="U71" s="6"/>
      <c r="V71" s="6"/>
      <c r="W71" s="6"/>
      <c r="X71" s="6"/>
      <c r="Y71" s="6"/>
      <c r="Z71" s="6"/>
      <c r="AA71" s="6"/>
    </row>
    <row r="72" spans="1:27" s="5" customFormat="1" ht="138" customHeight="1" hidden="1">
      <c r="A72" s="13">
        <v>10</v>
      </c>
      <c r="B72" s="14" t="s">
        <v>191</v>
      </c>
      <c r="C72" s="14" t="s">
        <v>192</v>
      </c>
      <c r="D72" s="14" t="s">
        <v>193</v>
      </c>
      <c r="E72" s="14" t="s">
        <v>194</v>
      </c>
      <c r="F72" s="14" t="s">
        <v>212</v>
      </c>
      <c r="G72" s="14" t="s">
        <v>24</v>
      </c>
      <c r="H72" s="14" t="s">
        <v>177</v>
      </c>
      <c r="I72" s="14" t="s">
        <v>27</v>
      </c>
      <c r="J72" s="14" t="s">
        <v>195</v>
      </c>
      <c r="K72" s="14" t="s">
        <v>241</v>
      </c>
      <c r="L72" s="14" t="s">
        <v>179</v>
      </c>
      <c r="M72" s="14" t="s">
        <v>247</v>
      </c>
      <c r="N72" s="14" t="s">
        <v>25</v>
      </c>
      <c r="O72" s="16"/>
      <c r="P72" s="14"/>
      <c r="Q72" s="14">
        <f>150*11</f>
        <v>1650</v>
      </c>
      <c r="R72" s="14">
        <f t="shared" si="2"/>
        <v>1650</v>
      </c>
      <c r="S72" s="15">
        <v>0.75</v>
      </c>
      <c r="T72" s="9"/>
      <c r="U72" s="6"/>
      <c r="V72" s="6"/>
      <c r="W72" s="6"/>
      <c r="X72" s="6"/>
      <c r="Y72" s="6"/>
      <c r="Z72" s="6"/>
      <c r="AA72" s="6"/>
    </row>
    <row r="73" spans="1:27" s="5" customFormat="1" ht="129.75" customHeight="1" hidden="1">
      <c r="A73" s="13">
        <v>11</v>
      </c>
      <c r="B73" s="14" t="s">
        <v>213</v>
      </c>
      <c r="C73" s="14" t="s">
        <v>196</v>
      </c>
      <c r="D73" s="14" t="s">
        <v>197</v>
      </c>
      <c r="E73" s="14" t="s">
        <v>198</v>
      </c>
      <c r="F73" s="14" t="s">
        <v>199</v>
      </c>
      <c r="G73" s="14" t="s">
        <v>24</v>
      </c>
      <c r="H73" s="14" t="s">
        <v>177</v>
      </c>
      <c r="I73" s="14" t="s">
        <v>27</v>
      </c>
      <c r="J73" s="14" t="s">
        <v>189</v>
      </c>
      <c r="K73" s="14" t="s">
        <v>241</v>
      </c>
      <c r="L73" s="14" t="s">
        <v>179</v>
      </c>
      <c r="M73" s="14" t="s">
        <v>248</v>
      </c>
      <c r="N73" s="14" t="s">
        <v>25</v>
      </c>
      <c r="O73" s="16"/>
      <c r="P73" s="14"/>
      <c r="Q73" s="14">
        <f>1000*11</f>
        <v>11000</v>
      </c>
      <c r="R73" s="14">
        <f t="shared" si="2"/>
        <v>11000</v>
      </c>
      <c r="S73" s="15">
        <v>0.85</v>
      </c>
      <c r="T73" s="9"/>
      <c r="U73" s="6"/>
      <c r="V73" s="6"/>
      <c r="W73" s="6"/>
      <c r="X73" s="6"/>
      <c r="Y73" s="6"/>
      <c r="Z73" s="6"/>
      <c r="AA73" s="6"/>
    </row>
    <row r="74" spans="1:27" s="4" customFormat="1" ht="22.5" customHeight="1" hidden="1">
      <c r="A74" s="82" t="s">
        <v>68</v>
      </c>
      <c r="B74" s="83"/>
      <c r="C74" s="83"/>
      <c r="D74" s="83"/>
      <c r="E74" s="83"/>
      <c r="F74" s="83"/>
      <c r="G74" s="83"/>
      <c r="H74" s="83"/>
      <c r="I74" s="83"/>
      <c r="J74" s="83"/>
      <c r="K74" s="83"/>
      <c r="L74" s="83"/>
      <c r="M74" s="83"/>
      <c r="N74" s="83"/>
      <c r="O74" s="83"/>
      <c r="P74" s="83"/>
      <c r="Q74" s="83"/>
      <c r="R74" s="83"/>
      <c r="S74" s="84"/>
      <c r="T74" s="3"/>
      <c r="U74" s="3"/>
      <c r="V74" s="3"/>
      <c r="W74" s="3"/>
      <c r="X74" s="3"/>
      <c r="Y74" s="3"/>
      <c r="Z74" s="3"/>
      <c r="AA74" s="3"/>
    </row>
    <row r="75" spans="1:27" s="4" customFormat="1" ht="101.25" customHeight="1" hidden="1">
      <c r="A75" s="17"/>
      <c r="B75" s="17" t="s">
        <v>125</v>
      </c>
      <c r="C75" s="17" t="s">
        <v>126</v>
      </c>
      <c r="D75" s="17" t="s">
        <v>127</v>
      </c>
      <c r="E75" s="17" t="s">
        <v>128</v>
      </c>
      <c r="F75" s="17" t="s">
        <v>129</v>
      </c>
      <c r="G75" s="17" t="s">
        <v>24</v>
      </c>
      <c r="H75" s="17" t="s">
        <v>87</v>
      </c>
      <c r="I75" s="17" t="s">
        <v>130</v>
      </c>
      <c r="J75" s="17" t="s">
        <v>103</v>
      </c>
      <c r="K75" s="17" t="s">
        <v>68</v>
      </c>
      <c r="L75" s="17" t="s">
        <v>131</v>
      </c>
      <c r="M75" s="17" t="s">
        <v>132</v>
      </c>
      <c r="N75" s="17" t="s">
        <v>25</v>
      </c>
      <c r="O75" s="17"/>
      <c r="P75" s="17"/>
      <c r="Q75" s="17">
        <v>360</v>
      </c>
      <c r="R75" s="17">
        <f>+Q75</f>
        <v>360</v>
      </c>
      <c r="S75" s="18">
        <v>1</v>
      </c>
      <c r="T75" s="19"/>
      <c r="U75" s="3"/>
      <c r="V75" s="3"/>
      <c r="W75" s="3"/>
      <c r="X75" s="3"/>
      <c r="Y75" s="3"/>
      <c r="Z75" s="3"/>
      <c r="AA75" s="3"/>
    </row>
    <row r="76" spans="1:27" s="4" customFormat="1" ht="22.5" customHeight="1" hidden="1">
      <c r="A76" s="82" t="s">
        <v>201</v>
      </c>
      <c r="B76" s="83"/>
      <c r="C76" s="83"/>
      <c r="D76" s="83"/>
      <c r="E76" s="83"/>
      <c r="F76" s="83"/>
      <c r="G76" s="83"/>
      <c r="H76" s="83"/>
      <c r="I76" s="83"/>
      <c r="J76" s="83"/>
      <c r="K76" s="83"/>
      <c r="L76" s="83"/>
      <c r="M76" s="83"/>
      <c r="N76" s="83"/>
      <c r="O76" s="83"/>
      <c r="P76" s="83"/>
      <c r="Q76" s="83"/>
      <c r="R76" s="83"/>
      <c r="S76" s="84"/>
      <c r="T76" s="3"/>
      <c r="U76" s="3"/>
      <c r="V76" s="3"/>
      <c r="W76" s="3"/>
      <c r="X76" s="3"/>
      <c r="Y76" s="3"/>
      <c r="Z76" s="3"/>
      <c r="AA76" s="3"/>
    </row>
    <row r="77" spans="1:28" ht="42.75" customHeight="1" hidden="1">
      <c r="A77" s="54"/>
      <c r="B77" s="57" t="s">
        <v>142</v>
      </c>
      <c r="C77" s="57" t="s">
        <v>252</v>
      </c>
      <c r="D77" s="57" t="s">
        <v>214</v>
      </c>
      <c r="E77" s="57" t="s">
        <v>215</v>
      </c>
      <c r="F77" s="11" t="s">
        <v>143</v>
      </c>
      <c r="G77" s="36" t="s">
        <v>144</v>
      </c>
      <c r="H77" s="39" t="s">
        <v>18</v>
      </c>
      <c r="I77" s="39" t="s">
        <v>145</v>
      </c>
      <c r="J77" s="36" t="s">
        <v>146</v>
      </c>
      <c r="K77" s="36" t="s">
        <v>147</v>
      </c>
      <c r="L77" s="48" t="s">
        <v>148</v>
      </c>
      <c r="M77" s="36" t="s">
        <v>190</v>
      </c>
      <c r="N77" s="39" t="s">
        <v>149</v>
      </c>
      <c r="O77" s="42"/>
      <c r="P77" s="42"/>
      <c r="Q77" s="45">
        <f>30*11</f>
        <v>330</v>
      </c>
      <c r="R77" s="45">
        <f>+Q77</f>
        <v>330</v>
      </c>
      <c r="S77" s="33">
        <v>1</v>
      </c>
      <c r="T77" s="8"/>
      <c r="AB77" s="2"/>
    </row>
    <row r="78" spans="1:28" ht="45" customHeight="1" hidden="1">
      <c r="A78" s="55"/>
      <c r="B78" s="58"/>
      <c r="C78" s="58"/>
      <c r="D78" s="58"/>
      <c r="E78" s="58"/>
      <c r="F78" s="25" t="s">
        <v>216</v>
      </c>
      <c r="G78" s="37"/>
      <c r="H78" s="40"/>
      <c r="I78" s="40"/>
      <c r="J78" s="37"/>
      <c r="K78" s="37"/>
      <c r="L78" s="49"/>
      <c r="M78" s="37"/>
      <c r="N78" s="40"/>
      <c r="O78" s="43"/>
      <c r="P78" s="43"/>
      <c r="Q78" s="46"/>
      <c r="R78" s="46"/>
      <c r="S78" s="34"/>
      <c r="T78" s="8"/>
      <c r="AB78" s="2"/>
    </row>
    <row r="79" spans="1:28" ht="55.5" customHeight="1" hidden="1">
      <c r="A79" s="55"/>
      <c r="B79" s="58"/>
      <c r="C79" s="58"/>
      <c r="D79" s="58"/>
      <c r="E79" s="58"/>
      <c r="F79" s="25" t="s">
        <v>150</v>
      </c>
      <c r="G79" s="37"/>
      <c r="H79" s="40"/>
      <c r="I79" s="40"/>
      <c r="J79" s="37"/>
      <c r="K79" s="37"/>
      <c r="L79" s="49"/>
      <c r="M79" s="37"/>
      <c r="N79" s="40"/>
      <c r="O79" s="43"/>
      <c r="P79" s="43"/>
      <c r="Q79" s="46"/>
      <c r="R79" s="46"/>
      <c r="S79" s="34"/>
      <c r="T79" s="8"/>
      <c r="AB79" s="2"/>
    </row>
    <row r="80" spans="1:28" ht="77.25" customHeight="1" hidden="1">
      <c r="A80" s="55"/>
      <c r="B80" s="58"/>
      <c r="C80" s="58"/>
      <c r="D80" s="58"/>
      <c r="E80" s="58"/>
      <c r="F80" s="25" t="s">
        <v>151</v>
      </c>
      <c r="G80" s="37"/>
      <c r="H80" s="40"/>
      <c r="I80" s="40"/>
      <c r="J80" s="37"/>
      <c r="K80" s="37"/>
      <c r="L80" s="49"/>
      <c r="M80" s="37"/>
      <c r="N80" s="40"/>
      <c r="O80" s="43"/>
      <c r="P80" s="43"/>
      <c r="Q80" s="46"/>
      <c r="R80" s="46"/>
      <c r="S80" s="34"/>
      <c r="T80" s="8"/>
      <c r="AB80" s="2"/>
    </row>
    <row r="81" spans="1:28" ht="69" customHeight="1" hidden="1">
      <c r="A81" s="55"/>
      <c r="B81" s="58"/>
      <c r="C81" s="58"/>
      <c r="D81" s="58"/>
      <c r="E81" s="58"/>
      <c r="F81" s="25" t="s">
        <v>152</v>
      </c>
      <c r="G81" s="37"/>
      <c r="H81" s="40"/>
      <c r="I81" s="40"/>
      <c r="J81" s="37"/>
      <c r="K81" s="37"/>
      <c r="L81" s="49"/>
      <c r="M81" s="37"/>
      <c r="N81" s="40"/>
      <c r="O81" s="43"/>
      <c r="P81" s="43"/>
      <c r="Q81" s="46"/>
      <c r="R81" s="46"/>
      <c r="S81" s="34"/>
      <c r="T81" s="8"/>
      <c r="AB81" s="2"/>
    </row>
    <row r="82" spans="1:28" ht="105.75" customHeight="1" hidden="1">
      <c r="A82" s="55"/>
      <c r="B82" s="58"/>
      <c r="C82" s="58"/>
      <c r="D82" s="58"/>
      <c r="E82" s="58"/>
      <c r="F82" s="25" t="s">
        <v>153</v>
      </c>
      <c r="G82" s="37"/>
      <c r="H82" s="40"/>
      <c r="I82" s="40"/>
      <c r="J82" s="37"/>
      <c r="K82" s="37"/>
      <c r="L82" s="49"/>
      <c r="M82" s="37"/>
      <c r="N82" s="40"/>
      <c r="O82" s="43"/>
      <c r="P82" s="43"/>
      <c r="Q82" s="46"/>
      <c r="R82" s="46"/>
      <c r="S82" s="34"/>
      <c r="T82" s="8"/>
      <c r="AB82" s="2"/>
    </row>
    <row r="83" spans="1:28" ht="78.75" customHeight="1" hidden="1">
      <c r="A83" s="55"/>
      <c r="B83" s="58"/>
      <c r="C83" s="58"/>
      <c r="D83" s="58"/>
      <c r="E83" s="58"/>
      <c r="F83" s="25" t="s">
        <v>154</v>
      </c>
      <c r="G83" s="37"/>
      <c r="H83" s="40"/>
      <c r="I83" s="40"/>
      <c r="J83" s="37"/>
      <c r="K83" s="37"/>
      <c r="L83" s="49"/>
      <c r="M83" s="37"/>
      <c r="N83" s="40"/>
      <c r="O83" s="43"/>
      <c r="P83" s="43"/>
      <c r="Q83" s="46"/>
      <c r="R83" s="46"/>
      <c r="S83" s="34"/>
      <c r="T83" s="8"/>
      <c r="AB83" s="2"/>
    </row>
    <row r="84" spans="1:28" ht="57.75" customHeight="1" hidden="1">
      <c r="A84" s="56"/>
      <c r="B84" s="59"/>
      <c r="C84" s="59"/>
      <c r="D84" s="59"/>
      <c r="E84" s="59"/>
      <c r="F84" s="25" t="s">
        <v>155</v>
      </c>
      <c r="G84" s="38"/>
      <c r="H84" s="41"/>
      <c r="I84" s="41"/>
      <c r="J84" s="38"/>
      <c r="K84" s="38"/>
      <c r="L84" s="50"/>
      <c r="M84" s="38"/>
      <c r="N84" s="41"/>
      <c r="O84" s="44"/>
      <c r="P84" s="44"/>
      <c r="Q84" s="47"/>
      <c r="R84" s="47"/>
      <c r="S84" s="35"/>
      <c r="T84" s="8"/>
      <c r="AB84" s="2"/>
    </row>
    <row r="85" spans="1:28" ht="21.75" customHeight="1">
      <c r="A85" s="60" t="s">
        <v>0</v>
      </c>
      <c r="B85" s="61"/>
      <c r="C85" s="61"/>
      <c r="D85" s="61"/>
      <c r="E85" s="61"/>
      <c r="F85" s="62"/>
      <c r="G85" s="71" t="s">
        <v>307</v>
      </c>
      <c r="H85" s="72"/>
      <c r="I85" s="72"/>
      <c r="J85" s="72"/>
      <c r="K85" s="72"/>
      <c r="L85" s="72"/>
      <c r="M85" s="72"/>
      <c r="N85" s="72"/>
      <c r="O85" s="72"/>
      <c r="P85" s="72"/>
      <c r="Q85" s="72"/>
      <c r="R85" s="72"/>
      <c r="S85" s="73"/>
      <c r="T85" s="26"/>
      <c r="AB85" s="2"/>
    </row>
    <row r="86" spans="1:28" ht="21" customHeight="1">
      <c r="A86" s="60" t="s">
        <v>4</v>
      </c>
      <c r="B86" s="61"/>
      <c r="C86" s="61"/>
      <c r="D86" s="61"/>
      <c r="E86" s="61"/>
      <c r="F86" s="62"/>
      <c r="G86" s="71" t="s">
        <v>3</v>
      </c>
      <c r="H86" s="72"/>
      <c r="I86" s="72"/>
      <c r="J86" s="72"/>
      <c r="K86" s="72"/>
      <c r="L86" s="72"/>
      <c r="M86" s="72"/>
      <c r="N86" s="72"/>
      <c r="O86" s="72"/>
      <c r="P86" s="72"/>
      <c r="Q86" s="72"/>
      <c r="R86" s="72"/>
      <c r="S86" s="73"/>
      <c r="T86" s="26"/>
      <c r="AB86" s="2"/>
    </row>
    <row r="87" spans="1:28" ht="21.75" customHeight="1">
      <c r="A87" s="60" t="s">
        <v>20</v>
      </c>
      <c r="B87" s="61"/>
      <c r="C87" s="61"/>
      <c r="D87" s="61"/>
      <c r="E87" s="61"/>
      <c r="F87" s="62"/>
      <c r="G87" s="71" t="s">
        <v>250</v>
      </c>
      <c r="H87" s="72"/>
      <c r="I87" s="72"/>
      <c r="J87" s="72"/>
      <c r="K87" s="72"/>
      <c r="L87" s="72"/>
      <c r="M87" s="72"/>
      <c r="N87" s="72"/>
      <c r="O87" s="72"/>
      <c r="P87" s="72"/>
      <c r="Q87" s="72"/>
      <c r="R87" s="72"/>
      <c r="S87" s="73"/>
      <c r="T87" s="26"/>
      <c r="AB87" s="2"/>
    </row>
    <row r="88" spans="1:28" ht="24.75" customHeight="1">
      <c r="A88" s="60" t="s">
        <v>21</v>
      </c>
      <c r="B88" s="61"/>
      <c r="C88" s="61"/>
      <c r="D88" s="61"/>
      <c r="E88" s="61"/>
      <c r="F88" s="62"/>
      <c r="G88" s="74" t="s">
        <v>304</v>
      </c>
      <c r="H88" s="75"/>
      <c r="I88" s="75"/>
      <c r="J88" s="75"/>
      <c r="K88" s="75"/>
      <c r="L88" s="75"/>
      <c r="M88" s="75"/>
      <c r="N88" s="75"/>
      <c r="O88" s="75"/>
      <c r="P88" s="75"/>
      <c r="Q88" s="75"/>
      <c r="R88" s="75"/>
      <c r="S88" s="76"/>
      <c r="T88" s="26"/>
      <c r="AB88" s="2"/>
    </row>
    <row r="89" spans="1:28" ht="24" customHeight="1">
      <c r="A89" s="60" t="s">
        <v>1</v>
      </c>
      <c r="B89" s="61"/>
      <c r="C89" s="61"/>
      <c r="D89" s="61"/>
      <c r="E89" s="61"/>
      <c r="F89" s="62"/>
      <c r="G89" s="63" t="s">
        <v>260</v>
      </c>
      <c r="H89" s="64"/>
      <c r="I89" s="64"/>
      <c r="J89" s="64"/>
      <c r="K89" s="64"/>
      <c r="L89" s="64"/>
      <c r="M89" s="64"/>
      <c r="N89" s="64"/>
      <c r="O89" s="64"/>
      <c r="P89" s="64"/>
      <c r="Q89" s="64"/>
      <c r="R89" s="64"/>
      <c r="S89" s="65"/>
      <c r="T89" s="26"/>
      <c r="AB89" s="2"/>
    </row>
    <row r="90" spans="1:28" ht="26.25" customHeight="1">
      <c r="A90" s="60" t="s">
        <v>2</v>
      </c>
      <c r="B90" s="61"/>
      <c r="C90" s="61"/>
      <c r="D90" s="61"/>
      <c r="E90" s="61"/>
      <c r="F90" s="62"/>
      <c r="G90" s="66" t="s">
        <v>251</v>
      </c>
      <c r="H90" s="67"/>
      <c r="I90" s="67"/>
      <c r="J90" s="67"/>
      <c r="K90" s="67"/>
      <c r="L90" s="67"/>
      <c r="M90" s="67"/>
      <c r="N90" s="67"/>
      <c r="O90" s="67"/>
      <c r="P90" s="67"/>
      <c r="Q90" s="67"/>
      <c r="R90" s="67"/>
      <c r="S90" s="68"/>
      <c r="T90" s="26"/>
      <c r="AB90" s="2"/>
    </row>
    <row r="91" spans="20:21" s="1" customFormat="1" ht="12">
      <c r="T91" s="26"/>
      <c r="U91" s="26"/>
    </row>
    <row r="92" spans="1:30" s="1" customFormat="1" ht="16.5" customHeight="1">
      <c r="A92" s="69"/>
      <c r="B92" s="69"/>
      <c r="C92" s="69"/>
      <c r="D92" s="69"/>
      <c r="L92" s="26"/>
      <c r="M92" s="26"/>
      <c r="N92" s="26"/>
      <c r="O92" s="26"/>
      <c r="P92" s="26"/>
      <c r="Q92" s="26"/>
      <c r="R92" s="26"/>
      <c r="S92" s="26"/>
      <c r="T92" s="26"/>
      <c r="U92" s="26"/>
      <c r="V92" s="26"/>
      <c r="W92" s="26"/>
      <c r="X92" s="26"/>
      <c r="Y92" s="26"/>
      <c r="Z92" s="26"/>
      <c r="AA92" s="26"/>
      <c r="AB92" s="26"/>
      <c r="AC92" s="26"/>
      <c r="AD92" s="26"/>
    </row>
    <row r="93" spans="12:30" s="1" customFormat="1" ht="20.25" customHeight="1">
      <c r="L93" s="26"/>
      <c r="M93" s="26"/>
      <c r="N93" s="26"/>
      <c r="O93" s="26"/>
      <c r="P93" s="26"/>
      <c r="Q93" s="26"/>
      <c r="R93" s="26"/>
      <c r="S93" s="26"/>
      <c r="T93" s="26"/>
      <c r="U93" s="26"/>
      <c r="V93" s="26"/>
      <c r="W93" s="26"/>
      <c r="X93" s="26"/>
      <c r="Y93" s="26"/>
      <c r="Z93" s="26"/>
      <c r="AA93" s="26"/>
      <c r="AB93" s="26"/>
      <c r="AC93" s="26"/>
      <c r="AD93" s="26"/>
    </row>
    <row r="94" spans="12:30" s="1" customFormat="1" ht="12">
      <c r="L94" s="70"/>
      <c r="M94" s="70"/>
      <c r="N94" s="70"/>
      <c r="O94" s="70"/>
      <c r="P94" s="70"/>
      <c r="Q94" s="70"/>
      <c r="R94" s="70"/>
      <c r="S94" s="70"/>
      <c r="T94" s="70"/>
      <c r="U94" s="70"/>
      <c r="V94" s="70"/>
      <c r="W94" s="70"/>
      <c r="X94" s="26"/>
      <c r="Y94" s="26"/>
      <c r="Z94" s="26"/>
      <c r="AA94" s="26"/>
      <c r="AB94" s="26"/>
      <c r="AC94" s="26"/>
      <c r="AD94" s="26"/>
    </row>
    <row r="95" spans="12:30" s="1" customFormat="1" ht="12">
      <c r="L95" s="26"/>
      <c r="M95" s="26"/>
      <c r="N95" s="26"/>
      <c r="O95" s="26"/>
      <c r="P95" s="26"/>
      <c r="Q95" s="26"/>
      <c r="R95" s="26"/>
      <c r="S95" s="26"/>
      <c r="T95" s="26"/>
      <c r="U95" s="26"/>
      <c r="V95" s="26"/>
      <c r="W95" s="26"/>
      <c r="X95" s="26"/>
      <c r="Y95" s="26"/>
      <c r="Z95" s="26"/>
      <c r="AA95" s="26"/>
      <c r="AB95" s="26"/>
      <c r="AC95" s="26"/>
      <c r="AD95" s="26"/>
    </row>
    <row r="96" spans="12:30" s="1" customFormat="1" ht="12">
      <c r="L96" s="26"/>
      <c r="M96" s="26"/>
      <c r="N96" s="26"/>
      <c r="O96" s="26"/>
      <c r="P96" s="26"/>
      <c r="Q96" s="26"/>
      <c r="R96" s="26"/>
      <c r="S96" s="26"/>
      <c r="T96" s="26"/>
      <c r="U96" s="26"/>
      <c r="V96" s="26"/>
      <c r="W96" s="26"/>
      <c r="X96" s="26"/>
      <c r="Y96" s="26"/>
      <c r="Z96" s="26"/>
      <c r="AA96" s="26"/>
      <c r="AB96" s="26"/>
      <c r="AC96" s="26"/>
      <c r="AD96" s="26"/>
    </row>
    <row r="97" spans="12:30" s="1" customFormat="1" ht="12">
      <c r="L97" s="26"/>
      <c r="M97" s="26"/>
      <c r="N97" s="26"/>
      <c r="O97" s="26"/>
      <c r="P97" s="26"/>
      <c r="Q97" s="26"/>
      <c r="R97" s="26"/>
      <c r="S97" s="26"/>
      <c r="T97" s="26"/>
      <c r="U97" s="26"/>
      <c r="V97" s="26"/>
      <c r="W97" s="26"/>
      <c r="X97" s="26"/>
      <c r="Y97" s="26"/>
      <c r="Z97" s="26"/>
      <c r="AA97" s="26"/>
      <c r="AB97" s="26"/>
      <c r="AC97" s="26"/>
      <c r="AD97" s="26"/>
    </row>
    <row r="98" spans="12:30" s="1" customFormat="1" ht="12">
      <c r="L98" s="26"/>
      <c r="M98" s="26"/>
      <c r="N98" s="26"/>
      <c r="O98" s="26"/>
      <c r="P98" s="26"/>
      <c r="Q98" s="26"/>
      <c r="R98" s="26"/>
      <c r="S98" s="26"/>
      <c r="T98" s="26"/>
      <c r="U98" s="26"/>
      <c r="V98" s="26"/>
      <c r="W98" s="26"/>
      <c r="X98" s="26"/>
      <c r="Y98" s="26"/>
      <c r="Z98" s="26"/>
      <c r="AA98" s="26"/>
      <c r="AB98" s="26"/>
      <c r="AC98" s="26"/>
      <c r="AD98" s="26"/>
    </row>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sheetData>
  <sheetProtection/>
  <mergeCells count="63">
    <mergeCell ref="A92:D92"/>
    <mergeCell ref="L94:W94"/>
    <mergeCell ref="A88:F88"/>
    <mergeCell ref="G88:S88"/>
    <mergeCell ref="A89:F89"/>
    <mergeCell ref="G89:S89"/>
    <mergeCell ref="A90:F90"/>
    <mergeCell ref="G90:S90"/>
    <mergeCell ref="H77:H84"/>
    <mergeCell ref="I77:I84"/>
    <mergeCell ref="A86:F86"/>
    <mergeCell ref="G86:S86"/>
    <mergeCell ref="A87:F87"/>
    <mergeCell ref="G87:S87"/>
    <mergeCell ref="P77:P84"/>
    <mergeCell ref="Q77:Q84"/>
    <mergeCell ref="R77:R84"/>
    <mergeCell ref="S77:S84"/>
    <mergeCell ref="A85:F85"/>
    <mergeCell ref="G85:S85"/>
    <mergeCell ref="J77:J84"/>
    <mergeCell ref="K77:K84"/>
    <mergeCell ref="L77:L84"/>
    <mergeCell ref="M77:M84"/>
    <mergeCell ref="A77:A84"/>
    <mergeCell ref="B77:B84"/>
    <mergeCell ref="C77:C84"/>
    <mergeCell ref="D77:D84"/>
    <mergeCell ref="E77:E84"/>
    <mergeCell ref="G77:G84"/>
    <mergeCell ref="N77:N84"/>
    <mergeCell ref="O77:O84"/>
    <mergeCell ref="A1:S1"/>
    <mergeCell ref="A2:S2"/>
    <mergeCell ref="A4:S4"/>
    <mergeCell ref="A50:S50"/>
    <mergeCell ref="A54:S54"/>
    <mergeCell ref="A62:S62"/>
    <mergeCell ref="A74:S74"/>
    <mergeCell ref="A76:S76"/>
    <mergeCell ref="A15:S15"/>
    <mergeCell ref="A19:S19"/>
    <mergeCell ref="A27:S27"/>
    <mergeCell ref="A39:S39"/>
    <mergeCell ref="A41:S41"/>
    <mergeCell ref="A42:A49"/>
    <mergeCell ref="B42:B49"/>
    <mergeCell ref="C42:C49"/>
    <mergeCell ref="D42:D49"/>
    <mergeCell ref="E42:E49"/>
    <mergeCell ref="G42:G49"/>
    <mergeCell ref="H42:H49"/>
    <mergeCell ref="I42:I49"/>
    <mergeCell ref="J42:J49"/>
    <mergeCell ref="Q42:Q49"/>
    <mergeCell ref="R42:R49"/>
    <mergeCell ref="S42:S49"/>
    <mergeCell ref="K42:K49"/>
    <mergeCell ref="L42:L49"/>
    <mergeCell ref="M42:M49"/>
    <mergeCell ref="N42:N49"/>
    <mergeCell ref="O42:O49"/>
    <mergeCell ref="P42:P49"/>
  </mergeCells>
  <hyperlinks>
    <hyperlink ref="G89" r:id="rId1" display="arqmichael.acp@gmail.com "/>
  </hyperlinks>
  <printOptions/>
  <pageMargins left="0.31496062992125984" right="0.11811023622047245" top="0.7480314960629921" bottom="0.7480314960629921" header="0.31496062992125984" footer="0.31496062992125984"/>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sheetPr>
    <tabColor theme="9" tint="-0.24997000396251678"/>
  </sheetPr>
  <dimension ref="A1:AD98"/>
  <sheetViews>
    <sheetView zoomScale="85" zoomScaleNormal="85" zoomScalePageLayoutView="0" workbookViewId="0" topLeftCell="A26">
      <selection activeCell="A27" sqref="A27:S49"/>
    </sheetView>
  </sheetViews>
  <sheetFormatPr defaultColWidth="6.421875" defaultRowHeight="12.75"/>
  <cols>
    <col min="1" max="1" width="4.57421875" style="2" customWidth="1"/>
    <col min="2" max="2" width="17.00390625" style="2" customWidth="1"/>
    <col min="3" max="3" width="21.140625" style="2" customWidth="1"/>
    <col min="4" max="4" width="21.00390625" style="2" customWidth="1"/>
    <col min="5" max="5" width="28.8515625" style="2" customWidth="1"/>
    <col min="6" max="6" width="22.7109375" style="2" customWidth="1"/>
    <col min="7" max="7" width="17.421875" style="2" customWidth="1"/>
    <col min="8" max="8" width="15.57421875" style="2" customWidth="1"/>
    <col min="9" max="9" width="11.421875" style="2" customWidth="1"/>
    <col min="10" max="10" width="16.57421875" style="2" customWidth="1"/>
    <col min="11" max="11" width="11.28125" style="2" customWidth="1"/>
    <col min="12" max="12" width="15.140625" style="2" customWidth="1"/>
    <col min="13" max="13" width="17.57421875" style="2" customWidth="1"/>
    <col min="14" max="14" width="9.421875" style="2" customWidth="1"/>
    <col min="15" max="15" width="10.8515625" style="2" customWidth="1"/>
    <col min="16" max="16" width="8.421875" style="2" customWidth="1"/>
    <col min="17" max="17" width="10.421875" style="2" customWidth="1"/>
    <col min="18" max="18" width="8.7109375" style="2" customWidth="1"/>
    <col min="19" max="19" width="8.57421875" style="2" customWidth="1"/>
    <col min="20" max="28" width="6.421875" style="1" customWidth="1"/>
    <col min="29" max="16384" width="6.421875" style="2" customWidth="1"/>
  </cols>
  <sheetData>
    <row r="1" spans="1:19" ht="35.25" customHeight="1">
      <c r="A1" s="77" t="s">
        <v>5</v>
      </c>
      <c r="B1" s="77"/>
      <c r="C1" s="77"/>
      <c r="D1" s="77"/>
      <c r="E1" s="77"/>
      <c r="F1" s="77"/>
      <c r="G1" s="77"/>
      <c r="H1" s="78"/>
      <c r="I1" s="78"/>
      <c r="J1" s="78"/>
      <c r="K1" s="78"/>
      <c r="L1" s="78"/>
      <c r="M1" s="78"/>
      <c r="N1" s="78"/>
      <c r="O1" s="78"/>
      <c r="P1" s="78"/>
      <c r="Q1" s="78"/>
      <c r="R1" s="78"/>
      <c r="S1" s="78"/>
    </row>
    <row r="2" spans="1:19" ht="33" customHeight="1">
      <c r="A2" s="77" t="s">
        <v>60</v>
      </c>
      <c r="B2" s="78"/>
      <c r="C2" s="78"/>
      <c r="D2" s="78"/>
      <c r="E2" s="78"/>
      <c r="F2" s="78"/>
      <c r="G2" s="78"/>
      <c r="H2" s="78"/>
      <c r="I2" s="78"/>
      <c r="J2" s="78"/>
      <c r="K2" s="78"/>
      <c r="L2" s="78"/>
      <c r="M2" s="78"/>
      <c r="N2" s="78"/>
      <c r="O2" s="78"/>
      <c r="P2" s="78"/>
      <c r="Q2" s="78"/>
      <c r="R2" s="78"/>
      <c r="S2" s="78"/>
    </row>
    <row r="3" spans="1:28" ht="174.75" customHeight="1">
      <c r="A3" s="20" t="s">
        <v>6</v>
      </c>
      <c r="B3" s="20" t="s">
        <v>8</v>
      </c>
      <c r="C3" s="20" t="s">
        <v>9</v>
      </c>
      <c r="D3" s="20" t="s">
        <v>253</v>
      </c>
      <c r="E3" s="20" t="s">
        <v>254</v>
      </c>
      <c r="F3" s="20" t="s">
        <v>10</v>
      </c>
      <c r="G3" s="20" t="s">
        <v>255</v>
      </c>
      <c r="H3" s="20" t="s">
        <v>11</v>
      </c>
      <c r="I3" s="20" t="s">
        <v>256</v>
      </c>
      <c r="J3" s="20" t="s">
        <v>257</v>
      </c>
      <c r="K3" s="20" t="s">
        <v>12</v>
      </c>
      <c r="L3" s="20" t="s">
        <v>13</v>
      </c>
      <c r="M3" s="20" t="s">
        <v>258</v>
      </c>
      <c r="N3" s="20" t="s">
        <v>259</v>
      </c>
      <c r="O3" s="20" t="s">
        <v>14</v>
      </c>
      <c r="P3" s="20" t="s">
        <v>61</v>
      </c>
      <c r="Q3" s="20" t="s">
        <v>15</v>
      </c>
      <c r="R3" s="20" t="s">
        <v>16</v>
      </c>
      <c r="S3" s="20" t="s">
        <v>17</v>
      </c>
      <c r="AB3" s="2"/>
    </row>
    <row r="4" spans="1:28" ht="34.5" customHeight="1">
      <c r="A4" s="51" t="s">
        <v>22</v>
      </c>
      <c r="B4" s="52"/>
      <c r="C4" s="52"/>
      <c r="D4" s="52"/>
      <c r="E4" s="52"/>
      <c r="F4" s="52"/>
      <c r="G4" s="52"/>
      <c r="H4" s="52"/>
      <c r="I4" s="52"/>
      <c r="J4" s="52"/>
      <c r="K4" s="52"/>
      <c r="L4" s="52"/>
      <c r="M4" s="52"/>
      <c r="N4" s="52"/>
      <c r="O4" s="52"/>
      <c r="P4" s="52"/>
      <c r="Q4" s="52"/>
      <c r="R4" s="52"/>
      <c r="S4" s="53"/>
      <c r="AB4" s="2"/>
    </row>
    <row r="5" spans="1:27" s="4" customFormat="1" ht="104.25" customHeight="1">
      <c r="A5" s="28">
        <v>1</v>
      </c>
      <c r="B5" s="28" t="s">
        <v>65</v>
      </c>
      <c r="C5" s="28" t="s">
        <v>23</v>
      </c>
      <c r="D5" s="28" t="s">
        <v>28</v>
      </c>
      <c r="E5" s="28" t="s">
        <v>262</v>
      </c>
      <c r="F5" s="28" t="s">
        <v>263</v>
      </c>
      <c r="G5" s="28" t="s">
        <v>29</v>
      </c>
      <c r="H5" s="28" t="s">
        <v>296</v>
      </c>
      <c r="I5" s="28" t="s">
        <v>30</v>
      </c>
      <c r="J5" s="28" t="s">
        <v>31</v>
      </c>
      <c r="K5" s="28" t="s">
        <v>7</v>
      </c>
      <c r="L5" s="28" t="s">
        <v>32</v>
      </c>
      <c r="M5" s="28" t="s">
        <v>264</v>
      </c>
      <c r="N5" s="28" t="s">
        <v>25</v>
      </c>
      <c r="O5" s="28" t="s">
        <v>265</v>
      </c>
      <c r="P5" s="28" t="s">
        <v>234</v>
      </c>
      <c r="Q5" s="28">
        <v>9</v>
      </c>
      <c r="R5" s="28"/>
      <c r="S5" s="29">
        <v>1</v>
      </c>
      <c r="T5" s="10"/>
      <c r="U5" s="3"/>
      <c r="V5" s="3"/>
      <c r="W5" s="3"/>
      <c r="X5" s="3"/>
      <c r="Y5" s="3"/>
      <c r="Z5" s="3"/>
      <c r="AA5" s="3"/>
    </row>
    <row r="6" spans="1:27" s="4" customFormat="1" ht="153">
      <c r="A6" s="28">
        <v>2</v>
      </c>
      <c r="B6" s="28" t="s">
        <v>42</v>
      </c>
      <c r="C6" s="28" t="s">
        <v>266</v>
      </c>
      <c r="D6" s="28" t="s">
        <v>34</v>
      </c>
      <c r="E6" s="28" t="s">
        <v>270</v>
      </c>
      <c r="F6" s="28" t="s">
        <v>267</v>
      </c>
      <c r="G6" s="28" t="s">
        <v>24</v>
      </c>
      <c r="H6" s="28" t="s">
        <v>268</v>
      </c>
      <c r="I6" s="28" t="s">
        <v>269</v>
      </c>
      <c r="J6" s="28" t="s">
        <v>31</v>
      </c>
      <c r="K6" s="28" t="str">
        <f aca="true" t="shared" si="0" ref="K6:N7">K5</f>
        <v>Dirección de Planificación</v>
      </c>
      <c r="L6" s="28" t="str">
        <f t="shared" si="0"/>
        <v>Santa María y Manabí: Telf. 62340304</v>
      </c>
      <c r="M6" s="28" t="str">
        <f t="shared" si="0"/>
        <v>Atención personalizada en la Dirección de Planificación</v>
      </c>
      <c r="N6" s="28" t="str">
        <f t="shared" si="0"/>
        <v>no</v>
      </c>
      <c r="O6" s="28" t="s">
        <v>265</v>
      </c>
      <c r="P6" s="28" t="s">
        <v>234</v>
      </c>
      <c r="Q6" s="28">
        <v>0</v>
      </c>
      <c r="R6" s="28"/>
      <c r="S6" s="29">
        <v>1</v>
      </c>
      <c r="T6" s="10"/>
      <c r="U6" s="3"/>
      <c r="V6" s="3"/>
      <c r="W6" s="3"/>
      <c r="X6" s="3"/>
      <c r="Y6" s="3"/>
      <c r="Z6" s="3"/>
      <c r="AA6" s="3"/>
    </row>
    <row r="7" spans="1:27" s="4" customFormat="1" ht="120" customHeight="1">
      <c r="A7" s="28">
        <v>3</v>
      </c>
      <c r="B7" s="28" t="s">
        <v>66</v>
      </c>
      <c r="C7" s="28" t="s">
        <v>67</v>
      </c>
      <c r="D7" s="28" t="s">
        <v>217</v>
      </c>
      <c r="E7" s="28" t="s">
        <v>294</v>
      </c>
      <c r="F7" s="28" t="s">
        <v>295</v>
      </c>
      <c r="G7" s="28" t="s">
        <v>24</v>
      </c>
      <c r="H7" s="30" t="s">
        <v>298</v>
      </c>
      <c r="I7" s="28" t="s">
        <v>35</v>
      </c>
      <c r="J7" s="28" t="s">
        <v>31</v>
      </c>
      <c r="K7" s="28" t="str">
        <f t="shared" si="0"/>
        <v>Dirección de Planificación</v>
      </c>
      <c r="L7" s="28" t="str">
        <f t="shared" si="0"/>
        <v>Santa María y Manabí: Telf. 62340304</v>
      </c>
      <c r="M7" s="28" t="str">
        <f t="shared" si="0"/>
        <v>Atención personalizada en la Dirección de Planificación</v>
      </c>
      <c r="N7" s="28" t="str">
        <f t="shared" si="0"/>
        <v>no</v>
      </c>
      <c r="O7" s="28" t="s">
        <v>202</v>
      </c>
      <c r="P7" s="28" t="s">
        <v>234</v>
      </c>
      <c r="Q7" s="28">
        <v>0</v>
      </c>
      <c r="R7" s="28"/>
      <c r="S7" s="29">
        <v>1</v>
      </c>
      <c r="T7" s="10"/>
      <c r="U7" s="3"/>
      <c r="V7" s="3"/>
      <c r="W7" s="3"/>
      <c r="X7" s="3"/>
      <c r="Y7" s="3"/>
      <c r="Z7" s="3"/>
      <c r="AA7" s="3"/>
    </row>
    <row r="8" spans="1:27" s="4" customFormat="1" ht="153">
      <c r="A8" s="28">
        <v>4</v>
      </c>
      <c r="B8" s="28" t="s">
        <v>297</v>
      </c>
      <c r="C8" s="28" t="s">
        <v>271</v>
      </c>
      <c r="D8" s="28" t="s">
        <v>272</v>
      </c>
      <c r="E8" s="28" t="s">
        <v>273</v>
      </c>
      <c r="F8" s="28" t="s">
        <v>274</v>
      </c>
      <c r="G8" s="28" t="s">
        <v>51</v>
      </c>
      <c r="H8" s="28" t="s">
        <v>275</v>
      </c>
      <c r="I8" s="28" t="s">
        <v>281</v>
      </c>
      <c r="J8" s="28" t="s">
        <v>31</v>
      </c>
      <c r="K8" s="28" t="str">
        <f>K6</f>
        <v>Dirección de Planificación</v>
      </c>
      <c r="L8" s="28" t="s">
        <v>32</v>
      </c>
      <c r="M8" s="28" t="s">
        <v>33</v>
      </c>
      <c r="N8" s="28" t="s">
        <v>25</v>
      </c>
      <c r="O8" s="28" t="s">
        <v>276</v>
      </c>
      <c r="P8" s="28" t="s">
        <v>234</v>
      </c>
      <c r="Q8" s="28">
        <v>0</v>
      </c>
      <c r="R8" s="28"/>
      <c r="S8" s="29">
        <v>1</v>
      </c>
      <c r="T8" s="10"/>
      <c r="U8" s="3"/>
      <c r="V8" s="3"/>
      <c r="W8" s="3"/>
      <c r="X8" s="3"/>
      <c r="Y8" s="3"/>
      <c r="Z8" s="3"/>
      <c r="AA8" s="3"/>
    </row>
    <row r="9" spans="1:27" s="4" customFormat="1" ht="108" customHeight="1">
      <c r="A9" s="28">
        <v>5</v>
      </c>
      <c r="B9" s="28" t="s">
        <v>299</v>
      </c>
      <c r="C9" s="28" t="s">
        <v>301</v>
      </c>
      <c r="D9" s="28" t="s">
        <v>36</v>
      </c>
      <c r="E9" s="28" t="s">
        <v>302</v>
      </c>
      <c r="F9" s="28" t="s">
        <v>218</v>
      </c>
      <c r="G9" s="28" t="s">
        <v>52</v>
      </c>
      <c r="H9" s="28" t="s">
        <v>303</v>
      </c>
      <c r="I9" s="28" t="s">
        <v>300</v>
      </c>
      <c r="J9" s="28" t="s">
        <v>31</v>
      </c>
      <c r="K9" s="28" t="str">
        <f>K8</f>
        <v>Dirección de Planificación</v>
      </c>
      <c r="L9" s="28" t="s">
        <v>32</v>
      </c>
      <c r="M9" s="28" t="s">
        <v>33</v>
      </c>
      <c r="N9" s="28" t="s">
        <v>25</v>
      </c>
      <c r="O9" s="28" t="s">
        <v>276</v>
      </c>
      <c r="P9" s="28" t="s">
        <v>234</v>
      </c>
      <c r="Q9" s="28">
        <v>0</v>
      </c>
      <c r="R9" s="28"/>
      <c r="S9" s="29">
        <v>0</v>
      </c>
      <c r="T9" s="10"/>
      <c r="U9" s="3"/>
      <c r="V9" s="3"/>
      <c r="W9" s="3"/>
      <c r="X9" s="3"/>
      <c r="Y9" s="3"/>
      <c r="Z9" s="3"/>
      <c r="AA9" s="3"/>
    </row>
    <row r="10" spans="1:27" s="4" customFormat="1" ht="70.5" customHeight="1">
      <c r="A10" s="28">
        <v>6</v>
      </c>
      <c r="B10" s="28" t="s">
        <v>37</v>
      </c>
      <c r="C10" s="28" t="s">
        <v>38</v>
      </c>
      <c r="D10" s="28" t="s">
        <v>286</v>
      </c>
      <c r="E10" s="28" t="s">
        <v>39</v>
      </c>
      <c r="F10" s="28" t="s">
        <v>62</v>
      </c>
      <c r="G10" s="28" t="s">
        <v>53</v>
      </c>
      <c r="H10" s="28" t="s">
        <v>40</v>
      </c>
      <c r="I10" s="28" t="s">
        <v>41</v>
      </c>
      <c r="J10" s="28" t="s">
        <v>49</v>
      </c>
      <c r="K10" s="28" t="str">
        <f>K9</f>
        <v>Dirección de Planificación</v>
      </c>
      <c r="L10" s="28" t="s">
        <v>57</v>
      </c>
      <c r="M10" s="28" t="s">
        <v>33</v>
      </c>
      <c r="N10" s="28" t="s">
        <v>25</v>
      </c>
      <c r="O10" s="28" t="s">
        <v>202</v>
      </c>
      <c r="P10" s="28" t="s">
        <v>234</v>
      </c>
      <c r="Q10" s="28">
        <v>90</v>
      </c>
      <c r="R10" s="28"/>
      <c r="S10" s="29">
        <v>1</v>
      </c>
      <c r="T10" s="10"/>
      <c r="U10" s="3"/>
      <c r="V10" s="3"/>
      <c r="W10" s="3"/>
      <c r="X10" s="3"/>
      <c r="Y10" s="3"/>
      <c r="Z10" s="3"/>
      <c r="AA10" s="3"/>
    </row>
    <row r="11" spans="1:27" s="4" customFormat="1" ht="96" customHeight="1">
      <c r="A11" s="28">
        <v>7</v>
      </c>
      <c r="B11" s="28" t="s">
        <v>43</v>
      </c>
      <c r="C11" s="28" t="s">
        <v>44</v>
      </c>
      <c r="D11" s="28" t="s">
        <v>277</v>
      </c>
      <c r="E11" s="28" t="s">
        <v>45</v>
      </c>
      <c r="F11" s="28" t="s">
        <v>46</v>
      </c>
      <c r="G11" s="28" t="s">
        <v>54</v>
      </c>
      <c r="H11" s="28" t="s">
        <v>47</v>
      </c>
      <c r="I11" s="28" t="s">
        <v>41</v>
      </c>
      <c r="J11" s="28" t="s">
        <v>49</v>
      </c>
      <c r="K11" s="28" t="str">
        <f>K10</f>
        <v>Dirección de Planificación</v>
      </c>
      <c r="L11" s="28" t="s">
        <v>58</v>
      </c>
      <c r="M11" s="28" t="s">
        <v>33</v>
      </c>
      <c r="N11" s="28" t="s">
        <v>25</v>
      </c>
      <c r="O11" s="28" t="s">
        <v>276</v>
      </c>
      <c r="P11" s="28" t="s">
        <v>234</v>
      </c>
      <c r="Q11" s="28">
        <v>50</v>
      </c>
      <c r="R11" s="28"/>
      <c r="S11" s="29">
        <v>1</v>
      </c>
      <c r="T11" s="10"/>
      <c r="U11" s="3"/>
      <c r="V11" s="3"/>
      <c r="W11" s="3"/>
      <c r="X11" s="3"/>
      <c r="Y11" s="3"/>
      <c r="Z11" s="3"/>
      <c r="AA11" s="3"/>
    </row>
    <row r="12" spans="1:27" s="4" customFormat="1" ht="98.25" customHeight="1">
      <c r="A12" s="28">
        <v>8</v>
      </c>
      <c r="B12" s="28" t="s">
        <v>291</v>
      </c>
      <c r="C12" s="28" t="s">
        <v>48</v>
      </c>
      <c r="D12" s="28" t="s">
        <v>292</v>
      </c>
      <c r="E12" s="28" t="s">
        <v>63</v>
      </c>
      <c r="F12" s="28" t="s">
        <v>64</v>
      </c>
      <c r="G12" s="28" t="s">
        <v>55</v>
      </c>
      <c r="H12" s="28" t="s">
        <v>47</v>
      </c>
      <c r="I12" s="28" t="s">
        <v>41</v>
      </c>
      <c r="J12" s="28" t="s">
        <v>49</v>
      </c>
      <c r="K12" s="28" t="str">
        <f>K11</f>
        <v>Dirección de Planificación</v>
      </c>
      <c r="L12" s="28" t="s">
        <v>59</v>
      </c>
      <c r="M12" s="28" t="s">
        <v>33</v>
      </c>
      <c r="N12" s="28" t="s">
        <v>25</v>
      </c>
      <c r="O12" s="28" t="s">
        <v>293</v>
      </c>
      <c r="P12" s="28" t="s">
        <v>234</v>
      </c>
      <c r="Q12" s="28">
        <v>14</v>
      </c>
      <c r="R12" s="28"/>
      <c r="S12" s="29">
        <v>1</v>
      </c>
      <c r="T12" s="10"/>
      <c r="U12" s="3"/>
      <c r="V12" s="3"/>
      <c r="W12" s="3"/>
      <c r="X12" s="3"/>
      <c r="Y12" s="3"/>
      <c r="Z12" s="3"/>
      <c r="AA12" s="3"/>
    </row>
    <row r="13" spans="1:27" s="4" customFormat="1" ht="92.25" customHeight="1">
      <c r="A13" s="28">
        <v>9</v>
      </c>
      <c r="B13" s="28" t="s">
        <v>282</v>
      </c>
      <c r="C13" s="28" t="s">
        <v>283</v>
      </c>
      <c r="D13" s="28" t="s">
        <v>284</v>
      </c>
      <c r="E13" s="28" t="s">
        <v>278</v>
      </c>
      <c r="F13" s="28" t="s">
        <v>285</v>
      </c>
      <c r="G13" s="28" t="s">
        <v>55</v>
      </c>
      <c r="H13" s="28" t="s">
        <v>279</v>
      </c>
      <c r="I13" s="28" t="s">
        <v>280</v>
      </c>
      <c r="J13" s="28" t="s">
        <v>49</v>
      </c>
      <c r="K13" s="28" t="str">
        <f>K12</f>
        <v>Dirección de Planificación</v>
      </c>
      <c r="L13" s="28" t="s">
        <v>59</v>
      </c>
      <c r="M13" s="28" t="s">
        <v>33</v>
      </c>
      <c r="N13" s="28" t="s">
        <v>25</v>
      </c>
      <c r="O13" s="28" t="s">
        <v>276</v>
      </c>
      <c r="P13" s="28" t="s">
        <v>234</v>
      </c>
      <c r="Q13" s="28">
        <v>9</v>
      </c>
      <c r="R13" s="28"/>
      <c r="S13" s="29">
        <v>1</v>
      </c>
      <c r="T13" s="10"/>
      <c r="U13" s="3"/>
      <c r="V13" s="3"/>
      <c r="W13" s="3"/>
      <c r="X13" s="3"/>
      <c r="Y13" s="3"/>
      <c r="Z13" s="3"/>
      <c r="AA13" s="3"/>
    </row>
    <row r="14" spans="1:27" s="4" customFormat="1" ht="92.25" customHeight="1">
      <c r="A14" s="28">
        <v>10</v>
      </c>
      <c r="B14" s="28" t="s">
        <v>305</v>
      </c>
      <c r="C14" s="28" t="s">
        <v>26</v>
      </c>
      <c r="D14" s="28" t="s">
        <v>50</v>
      </c>
      <c r="E14" s="28" t="s">
        <v>287</v>
      </c>
      <c r="F14" s="28" t="s">
        <v>288</v>
      </c>
      <c r="G14" s="28" t="s">
        <v>56</v>
      </c>
      <c r="H14" s="28" t="s">
        <v>289</v>
      </c>
      <c r="I14" s="28" t="s">
        <v>290</v>
      </c>
      <c r="J14" s="28" t="s">
        <v>49</v>
      </c>
      <c r="K14" s="28" t="str">
        <f>K11</f>
        <v>Dirección de Planificación</v>
      </c>
      <c r="L14" s="28" t="s">
        <v>32</v>
      </c>
      <c r="M14" s="28" t="s">
        <v>33</v>
      </c>
      <c r="N14" s="28" t="s">
        <v>25</v>
      </c>
      <c r="O14" s="28" t="s">
        <v>265</v>
      </c>
      <c r="P14" s="28" t="s">
        <v>234</v>
      </c>
      <c r="Q14" s="28">
        <v>0</v>
      </c>
      <c r="R14" s="28"/>
      <c r="S14" s="29">
        <v>0</v>
      </c>
      <c r="T14" s="10"/>
      <c r="U14" s="3"/>
      <c r="V14" s="3"/>
      <c r="W14" s="3"/>
      <c r="X14" s="3"/>
      <c r="Y14" s="3"/>
      <c r="Z14" s="3"/>
      <c r="AA14" s="3"/>
    </row>
    <row r="15" spans="1:27" s="4" customFormat="1" ht="29.25" customHeight="1">
      <c r="A15" s="51" t="s">
        <v>219</v>
      </c>
      <c r="B15" s="52"/>
      <c r="C15" s="52"/>
      <c r="D15" s="52"/>
      <c r="E15" s="52"/>
      <c r="F15" s="52"/>
      <c r="G15" s="52"/>
      <c r="H15" s="52"/>
      <c r="I15" s="52"/>
      <c r="J15" s="52"/>
      <c r="K15" s="52"/>
      <c r="L15" s="52"/>
      <c r="M15" s="52"/>
      <c r="N15" s="52"/>
      <c r="O15" s="52"/>
      <c r="P15" s="52"/>
      <c r="Q15" s="52"/>
      <c r="R15" s="52"/>
      <c r="S15" s="53"/>
      <c r="T15" s="10"/>
      <c r="U15" s="3"/>
      <c r="V15" s="3"/>
      <c r="W15" s="3"/>
      <c r="X15" s="3"/>
      <c r="Y15" s="3"/>
      <c r="Z15" s="3"/>
      <c r="AA15" s="3"/>
    </row>
    <row r="16" spans="1:27" s="4" customFormat="1" ht="123" customHeight="1">
      <c r="A16" s="28">
        <v>1</v>
      </c>
      <c r="B16" s="28" t="s">
        <v>220</v>
      </c>
      <c r="C16" s="28" t="s">
        <v>69</v>
      </c>
      <c r="D16" s="28" t="s">
        <v>70</v>
      </c>
      <c r="E16" s="28" t="s">
        <v>71</v>
      </c>
      <c r="F16" s="28" t="s">
        <v>72</v>
      </c>
      <c r="G16" s="28" t="s">
        <v>24</v>
      </c>
      <c r="H16" s="28" t="s">
        <v>73</v>
      </c>
      <c r="I16" s="28" t="s">
        <v>74</v>
      </c>
      <c r="J16" s="28" t="s">
        <v>75</v>
      </c>
      <c r="K16" s="28" t="s">
        <v>76</v>
      </c>
      <c r="L16" s="28" t="s">
        <v>32</v>
      </c>
      <c r="M16" s="28" t="s">
        <v>33</v>
      </c>
      <c r="N16" s="28" t="s">
        <v>25</v>
      </c>
      <c r="O16" s="28" t="s">
        <v>77</v>
      </c>
      <c r="P16" s="28"/>
      <c r="Q16" s="28">
        <v>34</v>
      </c>
      <c r="R16" s="28">
        <v>34</v>
      </c>
      <c r="S16" s="29">
        <v>1</v>
      </c>
      <c r="T16" s="10"/>
      <c r="U16" s="3"/>
      <c r="V16" s="3"/>
      <c r="W16" s="3"/>
      <c r="X16" s="3"/>
      <c r="Y16" s="3"/>
      <c r="Z16" s="3"/>
      <c r="AA16" s="3"/>
    </row>
    <row r="17" spans="1:27" s="4" customFormat="1" ht="114" customHeight="1">
      <c r="A17" s="28">
        <v>2</v>
      </c>
      <c r="B17" s="28" t="s">
        <v>78</v>
      </c>
      <c r="C17" s="28" t="s">
        <v>79</v>
      </c>
      <c r="D17" s="28" t="s">
        <v>221</v>
      </c>
      <c r="E17" s="28" t="s">
        <v>80</v>
      </c>
      <c r="F17" s="28" t="s">
        <v>81</v>
      </c>
      <c r="G17" s="28" t="s">
        <v>24</v>
      </c>
      <c r="H17" s="28" t="s">
        <v>82</v>
      </c>
      <c r="I17" s="28" t="s">
        <v>222</v>
      </c>
      <c r="J17" s="28" t="s">
        <v>75</v>
      </c>
      <c r="K17" s="28" t="s">
        <v>76</v>
      </c>
      <c r="L17" s="28" t="s">
        <v>32</v>
      </c>
      <c r="M17" s="28" t="s">
        <v>33</v>
      </c>
      <c r="N17" s="28" t="s">
        <v>25</v>
      </c>
      <c r="O17" s="28" t="s">
        <v>25</v>
      </c>
      <c r="P17" s="28"/>
      <c r="Q17" s="28">
        <v>58</v>
      </c>
      <c r="R17" s="28">
        <v>58</v>
      </c>
      <c r="S17" s="29">
        <v>1</v>
      </c>
      <c r="T17" s="10"/>
      <c r="U17" s="3"/>
      <c r="V17" s="3"/>
      <c r="W17" s="3"/>
      <c r="X17" s="3"/>
      <c r="Y17" s="3"/>
      <c r="Z17" s="3"/>
      <c r="AA17" s="3"/>
    </row>
    <row r="18" spans="1:27" s="4" customFormat="1" ht="92.25" customHeight="1">
      <c r="A18" s="28">
        <v>3</v>
      </c>
      <c r="B18" s="28" t="s">
        <v>83</v>
      </c>
      <c r="C18" s="28" t="s">
        <v>84</v>
      </c>
      <c r="D18" s="28" t="s">
        <v>85</v>
      </c>
      <c r="E18" s="28" t="s">
        <v>233</v>
      </c>
      <c r="F18" s="28" t="s">
        <v>86</v>
      </c>
      <c r="G18" s="28" t="s">
        <v>24</v>
      </c>
      <c r="H18" s="28" t="s">
        <v>87</v>
      </c>
      <c r="I18" s="28" t="s">
        <v>88</v>
      </c>
      <c r="J18" s="28" t="s">
        <v>89</v>
      </c>
      <c r="K18" s="28" t="s">
        <v>76</v>
      </c>
      <c r="L18" s="28" t="s">
        <v>32</v>
      </c>
      <c r="M18" s="28" t="s">
        <v>33</v>
      </c>
      <c r="N18" s="28" t="s">
        <v>25</v>
      </c>
      <c r="O18" s="28" t="s">
        <v>25</v>
      </c>
      <c r="P18" s="28"/>
      <c r="Q18" s="28">
        <v>12</v>
      </c>
      <c r="R18" s="28">
        <v>12</v>
      </c>
      <c r="S18" s="29">
        <v>1</v>
      </c>
      <c r="T18" s="10"/>
      <c r="U18" s="3"/>
      <c r="V18" s="3"/>
      <c r="W18" s="3"/>
      <c r="X18" s="3"/>
      <c r="Y18" s="3"/>
      <c r="Z18" s="3"/>
      <c r="AA18" s="3"/>
    </row>
    <row r="19" spans="1:27" s="4" customFormat="1" ht="30.75" customHeight="1">
      <c r="A19" s="51" t="s">
        <v>308</v>
      </c>
      <c r="B19" s="52"/>
      <c r="C19" s="52"/>
      <c r="D19" s="52"/>
      <c r="E19" s="52"/>
      <c r="F19" s="52"/>
      <c r="G19" s="52"/>
      <c r="H19" s="52"/>
      <c r="I19" s="52"/>
      <c r="J19" s="52"/>
      <c r="K19" s="52"/>
      <c r="L19" s="52"/>
      <c r="M19" s="52"/>
      <c r="N19" s="52"/>
      <c r="O19" s="52"/>
      <c r="P19" s="52"/>
      <c r="Q19" s="52"/>
      <c r="R19" s="52"/>
      <c r="S19" s="53"/>
      <c r="T19" s="10"/>
      <c r="U19" s="3"/>
      <c r="V19" s="3"/>
      <c r="W19" s="3"/>
      <c r="X19" s="3"/>
      <c r="Y19" s="3"/>
      <c r="Z19" s="3"/>
      <c r="AA19" s="3"/>
    </row>
    <row r="20" spans="1:27" s="4" customFormat="1" ht="207.75" customHeight="1">
      <c r="A20" s="28">
        <v>1</v>
      </c>
      <c r="B20" s="28" t="s">
        <v>90</v>
      </c>
      <c r="C20" s="28" t="s">
        <v>91</v>
      </c>
      <c r="D20" s="28" t="s">
        <v>92</v>
      </c>
      <c r="E20" s="21" t="s">
        <v>223</v>
      </c>
      <c r="F20" s="28" t="s">
        <v>93</v>
      </c>
      <c r="G20" s="28" t="s">
        <v>24</v>
      </c>
      <c r="H20" s="28" t="s">
        <v>224</v>
      </c>
      <c r="I20" s="28" t="s">
        <v>94</v>
      </c>
      <c r="J20" s="28" t="s">
        <v>95</v>
      </c>
      <c r="K20" s="28" t="s">
        <v>96</v>
      </c>
      <c r="L20" s="28" t="s">
        <v>32</v>
      </c>
      <c r="M20" s="28" t="s">
        <v>33</v>
      </c>
      <c r="N20" s="28" t="s">
        <v>97</v>
      </c>
      <c r="O20" s="28"/>
      <c r="P20" s="28"/>
      <c r="Q20" s="28"/>
      <c r="R20" s="28"/>
      <c r="S20" s="29">
        <v>0</v>
      </c>
      <c r="T20" s="10"/>
      <c r="U20" s="3"/>
      <c r="V20" s="3"/>
      <c r="W20" s="3"/>
      <c r="X20" s="3"/>
      <c r="Y20" s="3"/>
      <c r="Z20" s="3"/>
      <c r="AA20" s="3"/>
    </row>
    <row r="21" spans="1:27" s="4" customFormat="1" ht="92.25" customHeight="1">
      <c r="A21" s="28">
        <v>2</v>
      </c>
      <c r="B21" s="28" t="s">
        <v>225</v>
      </c>
      <c r="C21" s="28" t="s">
        <v>98</v>
      </c>
      <c r="D21" s="28" t="s">
        <v>99</v>
      </c>
      <c r="E21" s="28" t="s">
        <v>100</v>
      </c>
      <c r="F21" s="28" t="s">
        <v>226</v>
      </c>
      <c r="G21" s="28" t="s">
        <v>24</v>
      </c>
      <c r="H21" s="28" t="s">
        <v>101</v>
      </c>
      <c r="I21" s="28" t="s">
        <v>102</v>
      </c>
      <c r="J21" s="28" t="s">
        <v>103</v>
      </c>
      <c r="K21" s="28" t="s">
        <v>96</v>
      </c>
      <c r="L21" s="28" t="s">
        <v>57</v>
      </c>
      <c r="M21" s="28" t="s">
        <v>33</v>
      </c>
      <c r="N21" s="28" t="s">
        <v>97</v>
      </c>
      <c r="O21" s="28"/>
      <c r="P21" s="28"/>
      <c r="Q21" s="28">
        <v>44</v>
      </c>
      <c r="R21" s="28">
        <v>44</v>
      </c>
      <c r="S21" s="29">
        <v>1</v>
      </c>
      <c r="T21" s="10"/>
      <c r="U21" s="3"/>
      <c r="V21" s="3"/>
      <c r="W21" s="3"/>
      <c r="X21" s="3"/>
      <c r="Y21" s="3"/>
      <c r="Z21" s="3"/>
      <c r="AA21" s="3"/>
    </row>
    <row r="22" spans="1:27" s="4" customFormat="1" ht="92.25" customHeight="1">
      <c r="A22" s="28">
        <v>3</v>
      </c>
      <c r="B22" s="28" t="s">
        <v>104</v>
      </c>
      <c r="C22" s="28" t="s">
        <v>105</v>
      </c>
      <c r="D22" s="28" t="s">
        <v>106</v>
      </c>
      <c r="E22" s="28" t="s">
        <v>227</v>
      </c>
      <c r="F22" s="28" t="s">
        <v>107</v>
      </c>
      <c r="G22" s="28" t="s">
        <v>24</v>
      </c>
      <c r="H22" s="28" t="s">
        <v>108</v>
      </c>
      <c r="I22" s="28" t="s">
        <v>109</v>
      </c>
      <c r="J22" s="28" t="s">
        <v>103</v>
      </c>
      <c r="K22" s="28" t="s">
        <v>96</v>
      </c>
      <c r="L22" s="28" t="s">
        <v>58</v>
      </c>
      <c r="M22" s="28" t="s">
        <v>33</v>
      </c>
      <c r="N22" s="28" t="s">
        <v>97</v>
      </c>
      <c r="O22" s="28"/>
      <c r="P22" s="28"/>
      <c r="Q22" s="28">
        <v>44</v>
      </c>
      <c r="R22" s="28">
        <v>44</v>
      </c>
      <c r="S22" s="29">
        <v>1</v>
      </c>
      <c r="T22" s="10"/>
      <c r="U22" s="3"/>
      <c r="V22" s="3"/>
      <c r="W22" s="3"/>
      <c r="X22" s="3"/>
      <c r="Y22" s="3"/>
      <c r="Z22" s="3"/>
      <c r="AA22" s="3"/>
    </row>
    <row r="23" spans="1:27" s="4" customFormat="1" ht="117.75" customHeight="1">
      <c r="A23" s="28">
        <v>4</v>
      </c>
      <c r="B23" s="28" t="s">
        <v>110</v>
      </c>
      <c r="C23" s="28" t="s">
        <v>111</v>
      </c>
      <c r="D23" s="28" t="s">
        <v>106</v>
      </c>
      <c r="E23" s="28" t="s">
        <v>228</v>
      </c>
      <c r="F23" s="28" t="s">
        <v>112</v>
      </c>
      <c r="G23" s="28" t="s">
        <v>24</v>
      </c>
      <c r="H23" s="28" t="s">
        <v>113</v>
      </c>
      <c r="I23" s="28" t="s">
        <v>114</v>
      </c>
      <c r="J23" s="28" t="s">
        <v>89</v>
      </c>
      <c r="K23" s="28" t="s">
        <v>96</v>
      </c>
      <c r="L23" s="28" t="s">
        <v>59</v>
      </c>
      <c r="M23" s="28" t="s">
        <v>33</v>
      </c>
      <c r="N23" s="28" t="s">
        <v>97</v>
      </c>
      <c r="O23" s="28"/>
      <c r="P23" s="28"/>
      <c r="Q23" s="28">
        <v>44</v>
      </c>
      <c r="R23" s="28">
        <v>44</v>
      </c>
      <c r="S23" s="29">
        <v>1</v>
      </c>
      <c r="T23" s="10"/>
      <c r="U23" s="3"/>
      <c r="V23" s="3"/>
      <c r="W23" s="3"/>
      <c r="X23" s="3"/>
      <c r="Y23" s="3"/>
      <c r="Z23" s="3"/>
      <c r="AA23" s="3"/>
    </row>
    <row r="24" spans="1:27" s="4" customFormat="1" ht="123" customHeight="1">
      <c r="A24" s="28">
        <v>5</v>
      </c>
      <c r="B24" s="28" t="s">
        <v>115</v>
      </c>
      <c r="C24" s="28" t="s">
        <v>116</v>
      </c>
      <c r="D24" s="28" t="s">
        <v>106</v>
      </c>
      <c r="E24" s="28" t="s">
        <v>117</v>
      </c>
      <c r="F24" s="28" t="s">
        <v>118</v>
      </c>
      <c r="G24" s="28" t="s">
        <v>24</v>
      </c>
      <c r="H24" s="28" t="s">
        <v>113</v>
      </c>
      <c r="I24" s="28" t="s">
        <v>19</v>
      </c>
      <c r="J24" s="28" t="s">
        <v>119</v>
      </c>
      <c r="K24" s="28" t="s">
        <v>96</v>
      </c>
      <c r="L24" s="28" t="s">
        <v>172</v>
      </c>
      <c r="M24" s="28" t="s">
        <v>33</v>
      </c>
      <c r="N24" s="28"/>
      <c r="O24" s="28"/>
      <c r="P24" s="28"/>
      <c r="Q24" s="28">
        <v>19</v>
      </c>
      <c r="R24" s="28">
        <v>19</v>
      </c>
      <c r="S24" s="29">
        <v>1</v>
      </c>
      <c r="T24" s="10"/>
      <c r="U24" s="3"/>
      <c r="V24" s="3"/>
      <c r="W24" s="3"/>
      <c r="X24" s="3"/>
      <c r="Y24" s="3"/>
      <c r="Z24" s="3"/>
      <c r="AA24" s="3"/>
    </row>
    <row r="25" spans="1:27" s="4" customFormat="1" ht="174.75" customHeight="1">
      <c r="A25" s="28">
        <v>6</v>
      </c>
      <c r="B25" s="28" t="s">
        <v>120</v>
      </c>
      <c r="C25" s="28" t="s">
        <v>121</v>
      </c>
      <c r="D25" s="28" t="s">
        <v>229</v>
      </c>
      <c r="E25" s="28" t="s">
        <v>122</v>
      </c>
      <c r="F25" s="28" t="s">
        <v>123</v>
      </c>
      <c r="G25" s="28" t="s">
        <v>24</v>
      </c>
      <c r="H25" s="28" t="s">
        <v>124</v>
      </c>
      <c r="I25" s="28" t="s">
        <v>114</v>
      </c>
      <c r="J25" s="28" t="s">
        <v>103</v>
      </c>
      <c r="K25" s="28" t="s">
        <v>96</v>
      </c>
      <c r="L25" s="28" t="s">
        <v>173</v>
      </c>
      <c r="M25" s="28" t="s">
        <v>33</v>
      </c>
      <c r="N25" s="28"/>
      <c r="O25" s="28"/>
      <c r="P25" s="28"/>
      <c r="Q25" s="28"/>
      <c r="R25" s="28"/>
      <c r="S25" s="29">
        <v>0</v>
      </c>
      <c r="T25" s="10"/>
      <c r="U25" s="3"/>
      <c r="V25" s="3"/>
      <c r="W25" s="3"/>
      <c r="X25" s="3"/>
      <c r="Y25" s="3"/>
      <c r="Z25" s="3"/>
      <c r="AA25" s="3"/>
    </row>
    <row r="26" spans="1:27" s="4" customFormat="1" ht="92.25" customHeight="1">
      <c r="A26" s="28">
        <v>7</v>
      </c>
      <c r="B26" s="28" t="s">
        <v>133</v>
      </c>
      <c r="C26" s="28" t="s">
        <v>134</v>
      </c>
      <c r="D26" s="28" t="s">
        <v>135</v>
      </c>
      <c r="E26" s="28" t="s">
        <v>136</v>
      </c>
      <c r="F26" s="28" t="s">
        <v>137</v>
      </c>
      <c r="G26" s="28" t="s">
        <v>138</v>
      </c>
      <c r="H26" s="28">
        <v>0</v>
      </c>
      <c r="I26" s="28" t="s">
        <v>114</v>
      </c>
      <c r="J26" s="28" t="s">
        <v>139</v>
      </c>
      <c r="K26" s="28" t="s">
        <v>96</v>
      </c>
      <c r="L26" s="28" t="s">
        <v>140</v>
      </c>
      <c r="M26" s="28" t="s">
        <v>141</v>
      </c>
      <c r="N26" s="28" t="s">
        <v>25</v>
      </c>
      <c r="O26" s="28"/>
      <c r="P26" s="28"/>
      <c r="Q26" s="28">
        <v>5</v>
      </c>
      <c r="R26" s="28">
        <v>5</v>
      </c>
      <c r="S26" s="29">
        <v>1</v>
      </c>
      <c r="T26" s="10"/>
      <c r="U26" s="3"/>
      <c r="V26" s="3"/>
      <c r="W26" s="3"/>
      <c r="X26" s="3"/>
      <c r="Y26" s="3"/>
      <c r="Z26" s="3"/>
      <c r="AA26" s="3"/>
    </row>
    <row r="27" spans="1:27" s="4" customFormat="1" ht="35.25" customHeight="1">
      <c r="A27" s="51" t="s">
        <v>309</v>
      </c>
      <c r="B27" s="52"/>
      <c r="C27" s="52"/>
      <c r="D27" s="52"/>
      <c r="E27" s="52"/>
      <c r="F27" s="52"/>
      <c r="G27" s="52"/>
      <c r="H27" s="52"/>
      <c r="I27" s="52"/>
      <c r="J27" s="52"/>
      <c r="K27" s="52"/>
      <c r="L27" s="52"/>
      <c r="M27" s="52"/>
      <c r="N27" s="52"/>
      <c r="O27" s="52"/>
      <c r="P27" s="52"/>
      <c r="Q27" s="52"/>
      <c r="R27" s="52"/>
      <c r="S27" s="53"/>
      <c r="T27" s="10"/>
      <c r="U27" s="3"/>
      <c r="V27" s="3"/>
      <c r="W27" s="3"/>
      <c r="X27" s="3"/>
      <c r="Y27" s="3"/>
      <c r="Z27" s="3"/>
      <c r="AA27" s="3"/>
    </row>
    <row r="28" spans="1:27" s="4" customFormat="1" ht="92.25" customHeight="1">
      <c r="A28" s="31">
        <v>1</v>
      </c>
      <c r="B28" s="14" t="s">
        <v>230</v>
      </c>
      <c r="C28" s="14" t="s">
        <v>231</v>
      </c>
      <c r="D28" s="14" t="s">
        <v>235</v>
      </c>
      <c r="E28" s="14" t="s">
        <v>136</v>
      </c>
      <c r="F28" s="14" t="s">
        <v>156</v>
      </c>
      <c r="G28" s="14" t="s">
        <v>24</v>
      </c>
      <c r="H28" s="14" t="s">
        <v>157</v>
      </c>
      <c r="I28" s="14" t="s">
        <v>158</v>
      </c>
      <c r="J28" s="14" t="s">
        <v>159</v>
      </c>
      <c r="K28" s="14" t="s">
        <v>236</v>
      </c>
      <c r="L28" s="14" t="s">
        <v>160</v>
      </c>
      <c r="M28" s="14" t="s">
        <v>161</v>
      </c>
      <c r="N28" s="14"/>
      <c r="O28" s="14"/>
      <c r="P28" s="14"/>
      <c r="Q28" s="14"/>
      <c r="R28" s="14"/>
      <c r="S28" s="15"/>
      <c r="T28" s="10"/>
      <c r="U28" s="3"/>
      <c r="V28" s="3"/>
      <c r="W28" s="3"/>
      <c r="X28" s="3"/>
      <c r="Y28" s="3"/>
      <c r="Z28" s="3"/>
      <c r="AA28" s="3"/>
    </row>
    <row r="29" spans="1:27" s="4" customFormat="1" ht="92.25" customHeight="1">
      <c r="A29" s="31">
        <v>2</v>
      </c>
      <c r="B29" s="14" t="s">
        <v>162</v>
      </c>
      <c r="C29" s="14" t="s">
        <v>232</v>
      </c>
      <c r="D29" s="14" t="s">
        <v>106</v>
      </c>
      <c r="E29" s="14" t="s">
        <v>136</v>
      </c>
      <c r="F29" s="14" t="s">
        <v>163</v>
      </c>
      <c r="G29" s="14" t="s">
        <v>24</v>
      </c>
      <c r="H29" s="14" t="s">
        <v>157</v>
      </c>
      <c r="I29" s="14" t="s">
        <v>164</v>
      </c>
      <c r="J29" s="14" t="s">
        <v>159</v>
      </c>
      <c r="K29" s="14" t="s">
        <v>236</v>
      </c>
      <c r="L29" s="14" t="s">
        <v>160</v>
      </c>
      <c r="M29" s="14" t="s">
        <v>165</v>
      </c>
      <c r="N29" s="14"/>
      <c r="O29" s="14"/>
      <c r="P29" s="14"/>
      <c r="Q29" s="14"/>
      <c r="R29" s="14"/>
      <c r="S29" s="15"/>
      <c r="T29" s="10"/>
      <c r="U29" s="3"/>
      <c r="V29" s="3"/>
      <c r="W29" s="3"/>
      <c r="X29" s="3"/>
      <c r="Y29" s="3"/>
      <c r="Z29" s="3"/>
      <c r="AA29" s="3"/>
    </row>
    <row r="30" spans="1:27" s="4" customFormat="1" ht="92.25" customHeight="1">
      <c r="A30" s="31">
        <v>3</v>
      </c>
      <c r="B30" s="14" t="s">
        <v>166</v>
      </c>
      <c r="C30" s="14" t="s">
        <v>203</v>
      </c>
      <c r="D30" s="14" t="s">
        <v>237</v>
      </c>
      <c r="E30" s="14" t="s">
        <v>204</v>
      </c>
      <c r="F30" s="14" t="s">
        <v>167</v>
      </c>
      <c r="G30" s="14" t="s">
        <v>24</v>
      </c>
      <c r="H30" s="14" t="s">
        <v>157</v>
      </c>
      <c r="I30" s="14" t="s">
        <v>109</v>
      </c>
      <c r="J30" s="14" t="s">
        <v>168</v>
      </c>
      <c r="K30" s="14" t="s">
        <v>236</v>
      </c>
      <c r="L30" s="14" t="s">
        <v>160</v>
      </c>
      <c r="M30" s="14" t="s">
        <v>165</v>
      </c>
      <c r="N30" s="14"/>
      <c r="O30" s="14"/>
      <c r="P30" s="14"/>
      <c r="Q30" s="14"/>
      <c r="R30" s="14"/>
      <c r="S30" s="15"/>
      <c r="T30" s="10"/>
      <c r="U30" s="3"/>
      <c r="V30" s="3"/>
      <c r="W30" s="3"/>
      <c r="X30" s="3"/>
      <c r="Y30" s="3"/>
      <c r="Z30" s="3"/>
      <c r="AA30" s="3"/>
    </row>
    <row r="31" spans="1:27" s="4" customFormat="1" ht="92.25" customHeight="1">
      <c r="A31" s="31">
        <v>4</v>
      </c>
      <c r="B31" s="14" t="s">
        <v>170</v>
      </c>
      <c r="C31" s="14" t="s">
        <v>171</v>
      </c>
      <c r="D31" s="14" t="s">
        <v>238</v>
      </c>
      <c r="E31" s="14" t="s">
        <v>169</v>
      </c>
      <c r="F31" s="14" t="s">
        <v>205</v>
      </c>
      <c r="G31" s="14" t="s">
        <v>24</v>
      </c>
      <c r="H31" s="14" t="s">
        <v>157</v>
      </c>
      <c r="I31" s="14" t="s">
        <v>109</v>
      </c>
      <c r="J31" s="14" t="s">
        <v>168</v>
      </c>
      <c r="K31" s="14" t="s">
        <v>236</v>
      </c>
      <c r="L31" s="14" t="s">
        <v>160</v>
      </c>
      <c r="M31" s="14" t="s">
        <v>165</v>
      </c>
      <c r="N31" s="14"/>
      <c r="O31" s="14"/>
      <c r="P31" s="14"/>
      <c r="Q31" s="14"/>
      <c r="R31" s="14"/>
      <c r="S31" s="15"/>
      <c r="T31" s="10"/>
      <c r="U31" s="3"/>
      <c r="V31" s="3"/>
      <c r="W31" s="3"/>
      <c r="X31" s="3"/>
      <c r="Y31" s="3"/>
      <c r="Z31" s="3"/>
      <c r="AA31" s="3"/>
    </row>
    <row r="32" spans="1:27" s="4" customFormat="1" ht="156" customHeight="1">
      <c r="A32" s="31">
        <v>5</v>
      </c>
      <c r="B32" s="14" t="s">
        <v>239</v>
      </c>
      <c r="C32" s="14" t="s">
        <v>174</v>
      </c>
      <c r="D32" s="14" t="s">
        <v>240</v>
      </c>
      <c r="E32" s="14" t="s">
        <v>206</v>
      </c>
      <c r="F32" s="14" t="s">
        <v>175</v>
      </c>
      <c r="G32" s="14" t="s">
        <v>176</v>
      </c>
      <c r="H32" s="14" t="s">
        <v>177</v>
      </c>
      <c r="I32" s="14" t="s">
        <v>27</v>
      </c>
      <c r="J32" s="14" t="s">
        <v>178</v>
      </c>
      <c r="K32" s="14" t="s">
        <v>241</v>
      </c>
      <c r="L32" s="14" t="s">
        <v>179</v>
      </c>
      <c r="M32" s="14" t="s">
        <v>242</v>
      </c>
      <c r="N32" s="14" t="s">
        <v>180</v>
      </c>
      <c r="O32" s="16"/>
      <c r="P32" s="14"/>
      <c r="Q32" s="14">
        <f>40*11</f>
        <v>440</v>
      </c>
      <c r="R32" s="14">
        <f aca="true" t="shared" si="1" ref="R32:R38">+Q32</f>
        <v>440</v>
      </c>
      <c r="S32" s="15">
        <v>0.8</v>
      </c>
      <c r="T32" s="10"/>
      <c r="U32" s="3"/>
      <c r="V32" s="3"/>
      <c r="W32" s="3"/>
      <c r="X32" s="3"/>
      <c r="Y32" s="3"/>
      <c r="Z32" s="3"/>
      <c r="AA32" s="3"/>
    </row>
    <row r="33" spans="1:27" s="4" customFormat="1" ht="153.75" customHeight="1">
      <c r="A33" s="31">
        <v>6</v>
      </c>
      <c r="B33" s="14" t="s">
        <v>243</v>
      </c>
      <c r="C33" s="14" t="s">
        <v>174</v>
      </c>
      <c r="D33" s="14" t="s">
        <v>244</v>
      </c>
      <c r="E33" s="14" t="s">
        <v>207</v>
      </c>
      <c r="F33" s="14" t="s">
        <v>175</v>
      </c>
      <c r="G33" s="14" t="s">
        <v>176</v>
      </c>
      <c r="H33" s="14" t="s">
        <v>177</v>
      </c>
      <c r="I33" s="14" t="s">
        <v>27</v>
      </c>
      <c r="J33" s="14" t="s">
        <v>178</v>
      </c>
      <c r="K33" s="14" t="s">
        <v>241</v>
      </c>
      <c r="L33" s="14" t="s">
        <v>179</v>
      </c>
      <c r="M33" s="14" t="s">
        <v>245</v>
      </c>
      <c r="N33" s="14" t="s">
        <v>180</v>
      </c>
      <c r="O33" s="16"/>
      <c r="P33" s="14"/>
      <c r="Q33" s="14">
        <f>40*11</f>
        <v>440</v>
      </c>
      <c r="R33" s="14">
        <f t="shared" si="1"/>
        <v>440</v>
      </c>
      <c r="S33" s="15">
        <v>0.8</v>
      </c>
      <c r="T33" s="10"/>
      <c r="U33" s="3"/>
      <c r="V33" s="3"/>
      <c r="W33" s="3"/>
      <c r="X33" s="3"/>
      <c r="Y33" s="3"/>
      <c r="Z33" s="3"/>
      <c r="AA33" s="3"/>
    </row>
    <row r="34" spans="1:27" s="4" customFormat="1" ht="153.75" customHeight="1">
      <c r="A34" s="31">
        <v>7</v>
      </c>
      <c r="B34" s="14" t="s">
        <v>246</v>
      </c>
      <c r="C34" s="14" t="s">
        <v>174</v>
      </c>
      <c r="D34" s="14" t="s">
        <v>244</v>
      </c>
      <c r="E34" s="14" t="s">
        <v>207</v>
      </c>
      <c r="F34" s="14" t="s">
        <v>175</v>
      </c>
      <c r="G34" s="14" t="s">
        <v>176</v>
      </c>
      <c r="H34" s="14" t="s">
        <v>177</v>
      </c>
      <c r="I34" s="14" t="s">
        <v>27</v>
      </c>
      <c r="J34" s="14" t="s">
        <v>178</v>
      </c>
      <c r="K34" s="14" t="s">
        <v>241</v>
      </c>
      <c r="L34" s="14" t="s">
        <v>179</v>
      </c>
      <c r="M34" s="14" t="s">
        <v>245</v>
      </c>
      <c r="N34" s="14" t="s">
        <v>180</v>
      </c>
      <c r="O34" s="16"/>
      <c r="P34" s="14"/>
      <c r="Q34" s="14">
        <f>40*11</f>
        <v>440</v>
      </c>
      <c r="R34" s="14">
        <f t="shared" si="1"/>
        <v>440</v>
      </c>
      <c r="S34" s="15">
        <v>0.8</v>
      </c>
      <c r="T34" s="10"/>
      <c r="U34" s="3"/>
      <c r="V34" s="3"/>
      <c r="W34" s="3"/>
      <c r="X34" s="3"/>
      <c r="Y34" s="3"/>
      <c r="Z34" s="3"/>
      <c r="AA34" s="3"/>
    </row>
    <row r="35" spans="1:27" s="4" customFormat="1" ht="192" customHeight="1">
      <c r="A35" s="31">
        <v>8</v>
      </c>
      <c r="B35" s="14" t="s">
        <v>181</v>
      </c>
      <c r="C35" s="14" t="s">
        <v>208</v>
      </c>
      <c r="D35" s="14" t="s">
        <v>182</v>
      </c>
      <c r="E35" s="14" t="s">
        <v>209</v>
      </c>
      <c r="F35" s="14" t="s">
        <v>210</v>
      </c>
      <c r="G35" s="14" t="s">
        <v>24</v>
      </c>
      <c r="H35" s="14" t="s">
        <v>177</v>
      </c>
      <c r="I35" s="14" t="s">
        <v>27</v>
      </c>
      <c r="J35" s="14" t="s">
        <v>211</v>
      </c>
      <c r="K35" s="14" t="s">
        <v>241</v>
      </c>
      <c r="L35" s="14" t="s">
        <v>179</v>
      </c>
      <c r="M35" s="14" t="s">
        <v>183</v>
      </c>
      <c r="N35" s="14" t="s">
        <v>180</v>
      </c>
      <c r="O35" s="16"/>
      <c r="P35" s="14"/>
      <c r="Q35" s="14">
        <f>30*11</f>
        <v>330</v>
      </c>
      <c r="R35" s="14">
        <f t="shared" si="1"/>
        <v>330</v>
      </c>
      <c r="S35" s="15">
        <v>0.8</v>
      </c>
      <c r="T35" s="10"/>
      <c r="U35" s="3"/>
      <c r="V35" s="3"/>
      <c r="W35" s="3"/>
      <c r="X35" s="3"/>
      <c r="Y35" s="3"/>
      <c r="Z35" s="3"/>
      <c r="AA35" s="3"/>
    </row>
    <row r="36" spans="1:27" s="4" customFormat="1" ht="157.5" customHeight="1">
      <c r="A36" s="31">
        <v>9</v>
      </c>
      <c r="B36" s="14" t="s">
        <v>184</v>
      </c>
      <c r="C36" s="14" t="s">
        <v>185</v>
      </c>
      <c r="D36" s="14" t="s">
        <v>186</v>
      </c>
      <c r="E36" s="14" t="s">
        <v>187</v>
      </c>
      <c r="F36" s="14" t="s">
        <v>188</v>
      </c>
      <c r="G36" s="14" t="s">
        <v>24</v>
      </c>
      <c r="H36" s="14" t="s">
        <v>177</v>
      </c>
      <c r="I36" s="14" t="s">
        <v>27</v>
      </c>
      <c r="J36" s="14" t="s">
        <v>189</v>
      </c>
      <c r="K36" s="14" t="s">
        <v>241</v>
      </c>
      <c r="L36" s="14" t="s">
        <v>179</v>
      </c>
      <c r="M36" s="14" t="s">
        <v>247</v>
      </c>
      <c r="N36" s="14" t="s">
        <v>25</v>
      </c>
      <c r="O36" s="16"/>
      <c r="P36" s="14"/>
      <c r="Q36" s="14">
        <f>1114*11</f>
        <v>12254</v>
      </c>
      <c r="R36" s="14">
        <f t="shared" si="1"/>
        <v>12254</v>
      </c>
      <c r="S36" s="15">
        <v>0.9</v>
      </c>
      <c r="T36" s="10"/>
      <c r="U36" s="3"/>
      <c r="V36" s="3"/>
      <c r="W36" s="3"/>
      <c r="X36" s="3"/>
      <c r="Y36" s="3"/>
      <c r="Z36" s="3"/>
      <c r="AA36" s="3"/>
    </row>
    <row r="37" spans="1:27" s="4" customFormat="1" ht="92.25" customHeight="1">
      <c r="A37" s="31">
        <v>10</v>
      </c>
      <c r="B37" s="14" t="s">
        <v>191</v>
      </c>
      <c r="C37" s="14" t="s">
        <v>192</v>
      </c>
      <c r="D37" s="14" t="s">
        <v>193</v>
      </c>
      <c r="E37" s="14" t="s">
        <v>194</v>
      </c>
      <c r="F37" s="14" t="s">
        <v>212</v>
      </c>
      <c r="G37" s="14" t="s">
        <v>24</v>
      </c>
      <c r="H37" s="14" t="s">
        <v>177</v>
      </c>
      <c r="I37" s="14" t="s">
        <v>27</v>
      </c>
      <c r="J37" s="14" t="s">
        <v>195</v>
      </c>
      <c r="K37" s="14" t="s">
        <v>241</v>
      </c>
      <c r="L37" s="14" t="s">
        <v>179</v>
      </c>
      <c r="M37" s="14" t="s">
        <v>247</v>
      </c>
      <c r="N37" s="14" t="s">
        <v>25</v>
      </c>
      <c r="O37" s="16"/>
      <c r="P37" s="14"/>
      <c r="Q37" s="14">
        <f>150*11</f>
        <v>1650</v>
      </c>
      <c r="R37" s="14">
        <f t="shared" si="1"/>
        <v>1650</v>
      </c>
      <c r="S37" s="15">
        <v>0.75</v>
      </c>
      <c r="T37" s="10"/>
      <c r="U37" s="3"/>
      <c r="V37" s="3"/>
      <c r="W37" s="3"/>
      <c r="X37" s="3"/>
      <c r="Y37" s="3"/>
      <c r="Z37" s="3"/>
      <c r="AA37" s="3"/>
    </row>
    <row r="38" spans="1:27" s="4" customFormat="1" ht="92.25" customHeight="1">
      <c r="A38" s="31">
        <v>11</v>
      </c>
      <c r="B38" s="14" t="s">
        <v>213</v>
      </c>
      <c r="C38" s="14" t="s">
        <v>196</v>
      </c>
      <c r="D38" s="14" t="s">
        <v>197</v>
      </c>
      <c r="E38" s="14" t="s">
        <v>198</v>
      </c>
      <c r="F38" s="14" t="s">
        <v>199</v>
      </c>
      <c r="G38" s="14" t="s">
        <v>24</v>
      </c>
      <c r="H38" s="14" t="s">
        <v>177</v>
      </c>
      <c r="I38" s="14" t="s">
        <v>27</v>
      </c>
      <c r="J38" s="14" t="s">
        <v>189</v>
      </c>
      <c r="K38" s="14" t="s">
        <v>241</v>
      </c>
      <c r="L38" s="14" t="s">
        <v>179</v>
      </c>
      <c r="M38" s="14" t="s">
        <v>248</v>
      </c>
      <c r="N38" s="14" t="s">
        <v>25</v>
      </c>
      <c r="O38" s="16"/>
      <c r="P38" s="14"/>
      <c r="Q38" s="14">
        <f>1000*11</f>
        <v>11000</v>
      </c>
      <c r="R38" s="14">
        <f t="shared" si="1"/>
        <v>11000</v>
      </c>
      <c r="S38" s="15">
        <v>0.85</v>
      </c>
      <c r="T38" s="10"/>
      <c r="U38" s="3"/>
      <c r="V38" s="3"/>
      <c r="W38" s="3"/>
      <c r="X38" s="3"/>
      <c r="Y38" s="3"/>
      <c r="Z38" s="3"/>
      <c r="AA38" s="3"/>
    </row>
    <row r="39" spans="1:27" s="4" customFormat="1" ht="33" customHeight="1">
      <c r="A39" s="51" t="s">
        <v>68</v>
      </c>
      <c r="B39" s="52"/>
      <c r="C39" s="52"/>
      <c r="D39" s="52"/>
      <c r="E39" s="52"/>
      <c r="F39" s="52"/>
      <c r="G39" s="52"/>
      <c r="H39" s="52"/>
      <c r="I39" s="52"/>
      <c r="J39" s="52"/>
      <c r="K39" s="52"/>
      <c r="L39" s="52"/>
      <c r="M39" s="52"/>
      <c r="N39" s="52"/>
      <c r="O39" s="52"/>
      <c r="P39" s="52"/>
      <c r="Q39" s="52"/>
      <c r="R39" s="52"/>
      <c r="S39" s="53"/>
      <c r="T39" s="10"/>
      <c r="U39" s="3"/>
      <c r="V39" s="3"/>
      <c r="W39" s="3"/>
      <c r="X39" s="3"/>
      <c r="Y39" s="3"/>
      <c r="Z39" s="3"/>
      <c r="AA39" s="3"/>
    </row>
    <row r="40" spans="1:27" s="4" customFormat="1" ht="92.25" customHeight="1">
      <c r="A40" s="28">
        <v>1</v>
      </c>
      <c r="B40" s="28" t="s">
        <v>125</v>
      </c>
      <c r="C40" s="28" t="s">
        <v>126</v>
      </c>
      <c r="D40" s="28" t="s">
        <v>310</v>
      </c>
      <c r="E40" s="28" t="s">
        <v>311</v>
      </c>
      <c r="F40" s="28" t="s">
        <v>129</v>
      </c>
      <c r="G40" s="28" t="s">
        <v>312</v>
      </c>
      <c r="H40" s="28" t="s">
        <v>87</v>
      </c>
      <c r="I40" s="28" t="s">
        <v>313</v>
      </c>
      <c r="J40" s="28" t="s">
        <v>103</v>
      </c>
      <c r="K40" s="28" t="s">
        <v>314</v>
      </c>
      <c r="L40" s="28" t="s">
        <v>131</v>
      </c>
      <c r="M40" s="28" t="s">
        <v>132</v>
      </c>
      <c r="N40" s="28" t="s">
        <v>25</v>
      </c>
      <c r="O40" s="28"/>
      <c r="P40" s="28"/>
      <c r="Q40" s="28">
        <v>426</v>
      </c>
      <c r="R40" s="28">
        <f>+Q40</f>
        <v>426</v>
      </c>
      <c r="S40" s="29">
        <v>1</v>
      </c>
      <c r="T40" s="10"/>
      <c r="U40" s="3"/>
      <c r="V40" s="3"/>
      <c r="W40" s="3"/>
      <c r="X40" s="3"/>
      <c r="Y40" s="3"/>
      <c r="Z40" s="3"/>
      <c r="AA40" s="3"/>
    </row>
    <row r="41" spans="1:27" s="4" customFormat="1" ht="33.75" customHeight="1">
      <c r="A41" s="51" t="s">
        <v>201</v>
      </c>
      <c r="B41" s="52"/>
      <c r="C41" s="52"/>
      <c r="D41" s="52"/>
      <c r="E41" s="52"/>
      <c r="F41" s="52"/>
      <c r="G41" s="52"/>
      <c r="H41" s="52"/>
      <c r="I41" s="52"/>
      <c r="J41" s="52"/>
      <c r="K41" s="52"/>
      <c r="L41" s="52"/>
      <c r="M41" s="52"/>
      <c r="N41" s="52"/>
      <c r="O41" s="52"/>
      <c r="P41" s="52"/>
      <c r="Q41" s="52"/>
      <c r="R41" s="52"/>
      <c r="S41" s="53"/>
      <c r="T41" s="10"/>
      <c r="U41" s="3"/>
      <c r="V41" s="3"/>
      <c r="W41" s="3"/>
      <c r="X41" s="3"/>
      <c r="Y41" s="3"/>
      <c r="Z41" s="3"/>
      <c r="AA41" s="3"/>
    </row>
    <row r="42" spans="1:27" s="4" customFormat="1" ht="51" customHeight="1">
      <c r="A42" s="54"/>
      <c r="B42" s="57" t="s">
        <v>142</v>
      </c>
      <c r="C42" s="57" t="s">
        <v>252</v>
      </c>
      <c r="D42" s="57" t="s">
        <v>214</v>
      </c>
      <c r="E42" s="57" t="s">
        <v>215</v>
      </c>
      <c r="F42" s="17" t="s">
        <v>143</v>
      </c>
      <c r="G42" s="36" t="s">
        <v>144</v>
      </c>
      <c r="H42" s="39" t="s">
        <v>18</v>
      </c>
      <c r="I42" s="39" t="s">
        <v>145</v>
      </c>
      <c r="J42" s="36" t="s">
        <v>146</v>
      </c>
      <c r="K42" s="36" t="s">
        <v>147</v>
      </c>
      <c r="L42" s="48" t="s">
        <v>148</v>
      </c>
      <c r="M42" s="36" t="s">
        <v>190</v>
      </c>
      <c r="N42" s="39" t="s">
        <v>149</v>
      </c>
      <c r="O42" s="42"/>
      <c r="P42" s="42"/>
      <c r="Q42" s="45">
        <v>40</v>
      </c>
      <c r="R42" s="45">
        <v>240</v>
      </c>
      <c r="S42" s="33">
        <v>1</v>
      </c>
      <c r="T42" s="10"/>
      <c r="U42" s="3"/>
      <c r="V42" s="3"/>
      <c r="W42" s="3"/>
      <c r="X42" s="3"/>
      <c r="Y42" s="3"/>
      <c r="Z42" s="3"/>
      <c r="AA42" s="3"/>
    </row>
    <row r="43" spans="1:27" s="4" customFormat="1" ht="39" customHeight="1">
      <c r="A43" s="55"/>
      <c r="B43" s="58"/>
      <c r="C43" s="58"/>
      <c r="D43" s="58"/>
      <c r="E43" s="58"/>
      <c r="F43" s="27" t="s">
        <v>216</v>
      </c>
      <c r="G43" s="37"/>
      <c r="H43" s="40"/>
      <c r="I43" s="40"/>
      <c r="J43" s="37"/>
      <c r="K43" s="37"/>
      <c r="L43" s="49"/>
      <c r="M43" s="37"/>
      <c r="N43" s="40"/>
      <c r="O43" s="43"/>
      <c r="P43" s="43"/>
      <c r="Q43" s="46"/>
      <c r="R43" s="46"/>
      <c r="S43" s="34"/>
      <c r="T43" s="10"/>
      <c r="U43" s="3"/>
      <c r="V43" s="3"/>
      <c r="W43" s="3"/>
      <c r="X43" s="3"/>
      <c r="Y43" s="3"/>
      <c r="Z43" s="3"/>
      <c r="AA43" s="3"/>
    </row>
    <row r="44" spans="1:27" s="4" customFormat="1" ht="54" customHeight="1">
      <c r="A44" s="55"/>
      <c r="B44" s="58"/>
      <c r="C44" s="58"/>
      <c r="D44" s="58"/>
      <c r="E44" s="58"/>
      <c r="F44" s="27" t="s">
        <v>150</v>
      </c>
      <c r="G44" s="37"/>
      <c r="H44" s="40"/>
      <c r="I44" s="40"/>
      <c r="J44" s="37"/>
      <c r="K44" s="37"/>
      <c r="L44" s="49"/>
      <c r="M44" s="37"/>
      <c r="N44" s="40"/>
      <c r="O44" s="43"/>
      <c r="P44" s="43"/>
      <c r="Q44" s="46"/>
      <c r="R44" s="46"/>
      <c r="S44" s="34"/>
      <c r="T44" s="10"/>
      <c r="U44" s="3"/>
      <c r="V44" s="3"/>
      <c r="W44" s="3"/>
      <c r="X44" s="3"/>
      <c r="Y44" s="3"/>
      <c r="Z44" s="3"/>
      <c r="AA44" s="3"/>
    </row>
    <row r="45" spans="1:27" s="4" customFormat="1" ht="69.75" customHeight="1">
      <c r="A45" s="55"/>
      <c r="B45" s="58"/>
      <c r="C45" s="58"/>
      <c r="D45" s="58"/>
      <c r="E45" s="58"/>
      <c r="F45" s="27" t="s">
        <v>151</v>
      </c>
      <c r="G45" s="37"/>
      <c r="H45" s="40"/>
      <c r="I45" s="40"/>
      <c r="J45" s="37"/>
      <c r="K45" s="37"/>
      <c r="L45" s="49"/>
      <c r="M45" s="37"/>
      <c r="N45" s="40"/>
      <c r="O45" s="43"/>
      <c r="P45" s="43"/>
      <c r="Q45" s="46"/>
      <c r="R45" s="46"/>
      <c r="S45" s="34"/>
      <c r="T45" s="10"/>
      <c r="U45" s="3"/>
      <c r="V45" s="3"/>
      <c r="W45" s="3"/>
      <c r="X45" s="3"/>
      <c r="Y45" s="3"/>
      <c r="Z45" s="3"/>
      <c r="AA45" s="3"/>
    </row>
    <row r="46" spans="1:27" s="4" customFormat="1" ht="42.75" customHeight="1">
      <c r="A46" s="55"/>
      <c r="B46" s="58"/>
      <c r="C46" s="58"/>
      <c r="D46" s="58"/>
      <c r="E46" s="58"/>
      <c r="F46" s="27" t="s">
        <v>152</v>
      </c>
      <c r="G46" s="37"/>
      <c r="H46" s="40"/>
      <c r="I46" s="40"/>
      <c r="J46" s="37"/>
      <c r="K46" s="37"/>
      <c r="L46" s="49"/>
      <c r="M46" s="37"/>
      <c r="N46" s="40"/>
      <c r="O46" s="43"/>
      <c r="P46" s="43"/>
      <c r="Q46" s="46"/>
      <c r="R46" s="46"/>
      <c r="S46" s="34"/>
      <c r="T46" s="10"/>
      <c r="U46" s="3"/>
      <c r="V46" s="3"/>
      <c r="W46" s="3"/>
      <c r="X46" s="3"/>
      <c r="Y46" s="3"/>
      <c r="Z46" s="3"/>
      <c r="AA46" s="3"/>
    </row>
    <row r="47" spans="1:27" s="4" customFormat="1" ht="92.25" customHeight="1">
      <c r="A47" s="55"/>
      <c r="B47" s="58"/>
      <c r="C47" s="58"/>
      <c r="D47" s="58"/>
      <c r="E47" s="58"/>
      <c r="F47" s="27" t="s">
        <v>153</v>
      </c>
      <c r="G47" s="37"/>
      <c r="H47" s="40"/>
      <c r="I47" s="40"/>
      <c r="J47" s="37"/>
      <c r="K47" s="37"/>
      <c r="L47" s="49"/>
      <c r="M47" s="37"/>
      <c r="N47" s="40"/>
      <c r="O47" s="43"/>
      <c r="P47" s="43"/>
      <c r="Q47" s="46"/>
      <c r="R47" s="46"/>
      <c r="S47" s="34"/>
      <c r="T47" s="10"/>
      <c r="U47" s="3"/>
      <c r="V47" s="3"/>
      <c r="W47" s="3"/>
      <c r="X47" s="3"/>
      <c r="Y47" s="3"/>
      <c r="Z47" s="3"/>
      <c r="AA47" s="3"/>
    </row>
    <row r="48" spans="1:27" s="4" customFormat="1" ht="80.25" customHeight="1">
      <c r="A48" s="55"/>
      <c r="B48" s="58"/>
      <c r="C48" s="58"/>
      <c r="D48" s="58"/>
      <c r="E48" s="58"/>
      <c r="F48" s="27" t="s">
        <v>154</v>
      </c>
      <c r="G48" s="37"/>
      <c r="H48" s="40"/>
      <c r="I48" s="40"/>
      <c r="J48" s="37"/>
      <c r="K48" s="37"/>
      <c r="L48" s="49"/>
      <c r="M48" s="37"/>
      <c r="N48" s="40"/>
      <c r="O48" s="43"/>
      <c r="P48" s="43"/>
      <c r="Q48" s="46"/>
      <c r="R48" s="46"/>
      <c r="S48" s="34"/>
      <c r="T48" s="10"/>
      <c r="U48" s="3"/>
      <c r="V48" s="3"/>
      <c r="W48" s="3"/>
      <c r="X48" s="3"/>
      <c r="Y48" s="3"/>
      <c r="Z48" s="3"/>
      <c r="AA48" s="3"/>
    </row>
    <row r="49" spans="1:27" s="4" customFormat="1" ht="45" customHeight="1">
      <c r="A49" s="56"/>
      <c r="B49" s="59"/>
      <c r="C49" s="59"/>
      <c r="D49" s="59"/>
      <c r="E49" s="59"/>
      <c r="F49" s="27" t="s">
        <v>155</v>
      </c>
      <c r="G49" s="38"/>
      <c r="H49" s="41"/>
      <c r="I49" s="41"/>
      <c r="J49" s="38"/>
      <c r="K49" s="38"/>
      <c r="L49" s="50"/>
      <c r="M49" s="38"/>
      <c r="N49" s="41"/>
      <c r="O49" s="44"/>
      <c r="P49" s="44"/>
      <c r="Q49" s="47"/>
      <c r="R49" s="47"/>
      <c r="S49" s="35"/>
      <c r="T49" s="10"/>
      <c r="U49" s="3"/>
      <c r="V49" s="3"/>
      <c r="W49" s="3"/>
      <c r="X49" s="3"/>
      <c r="Y49" s="3"/>
      <c r="Z49" s="3"/>
      <c r="AA49" s="3"/>
    </row>
    <row r="50" spans="1:27" s="4" customFormat="1" ht="15" customHeight="1" hidden="1">
      <c r="A50" s="79" t="s">
        <v>219</v>
      </c>
      <c r="B50" s="80"/>
      <c r="C50" s="80"/>
      <c r="D50" s="80"/>
      <c r="E50" s="80"/>
      <c r="F50" s="80"/>
      <c r="G50" s="80"/>
      <c r="H50" s="80"/>
      <c r="I50" s="80"/>
      <c r="J50" s="80"/>
      <c r="K50" s="80"/>
      <c r="L50" s="80"/>
      <c r="M50" s="80"/>
      <c r="N50" s="80"/>
      <c r="O50" s="80"/>
      <c r="P50" s="80"/>
      <c r="Q50" s="80"/>
      <c r="R50" s="80"/>
      <c r="S50" s="81"/>
      <c r="T50" s="3"/>
      <c r="U50" s="3"/>
      <c r="V50" s="3"/>
      <c r="W50" s="3"/>
      <c r="X50" s="3"/>
      <c r="Y50" s="3"/>
      <c r="Z50" s="3"/>
      <c r="AA50" s="3"/>
    </row>
    <row r="51" spans="1:27" s="4" customFormat="1" ht="130.5" customHeight="1" hidden="1">
      <c r="A51" s="17">
        <v>2</v>
      </c>
      <c r="B51" s="17" t="s">
        <v>220</v>
      </c>
      <c r="C51" s="17" t="s">
        <v>69</v>
      </c>
      <c r="D51" s="17" t="s">
        <v>70</v>
      </c>
      <c r="E51" s="17" t="s">
        <v>71</v>
      </c>
      <c r="F51" s="17" t="s">
        <v>72</v>
      </c>
      <c r="G51" s="17" t="s">
        <v>24</v>
      </c>
      <c r="H51" s="17" t="s">
        <v>73</v>
      </c>
      <c r="I51" s="17" t="s">
        <v>74</v>
      </c>
      <c r="J51" s="17" t="s">
        <v>75</v>
      </c>
      <c r="K51" s="17" t="s">
        <v>76</v>
      </c>
      <c r="L51" s="17" t="s">
        <v>32</v>
      </c>
      <c r="M51" s="17" t="s">
        <v>33</v>
      </c>
      <c r="N51" s="17" t="s">
        <v>25</v>
      </c>
      <c r="O51" s="17" t="s">
        <v>77</v>
      </c>
      <c r="P51" s="21"/>
      <c r="Q51" s="17">
        <v>34</v>
      </c>
      <c r="R51" s="17">
        <f>+Q51</f>
        <v>34</v>
      </c>
      <c r="S51" s="18">
        <v>1</v>
      </c>
      <c r="T51" s="10"/>
      <c r="U51" s="3"/>
      <c r="V51" s="3"/>
      <c r="W51" s="3"/>
      <c r="X51" s="3"/>
      <c r="Y51" s="3"/>
      <c r="Z51" s="3"/>
      <c r="AA51" s="3"/>
    </row>
    <row r="52" spans="1:27" s="4" customFormat="1" ht="142.5" customHeight="1" hidden="1">
      <c r="A52" s="17">
        <v>3</v>
      </c>
      <c r="B52" s="17" t="s">
        <v>78</v>
      </c>
      <c r="C52" s="17" t="s">
        <v>79</v>
      </c>
      <c r="D52" s="17" t="s">
        <v>221</v>
      </c>
      <c r="E52" s="17" t="s">
        <v>80</v>
      </c>
      <c r="F52" s="17" t="s">
        <v>81</v>
      </c>
      <c r="G52" s="17" t="s">
        <v>24</v>
      </c>
      <c r="H52" s="17" t="s">
        <v>82</v>
      </c>
      <c r="I52" s="17" t="s">
        <v>222</v>
      </c>
      <c r="J52" s="17" t="s">
        <v>75</v>
      </c>
      <c r="K52" s="17" t="s">
        <v>76</v>
      </c>
      <c r="L52" s="17" t="s">
        <v>32</v>
      </c>
      <c r="M52" s="17" t="s">
        <v>33</v>
      </c>
      <c r="N52" s="17" t="s">
        <v>25</v>
      </c>
      <c r="O52" s="17" t="s">
        <v>25</v>
      </c>
      <c r="P52" s="21"/>
      <c r="Q52" s="17">
        <v>58</v>
      </c>
      <c r="R52" s="17">
        <f>+Q52</f>
        <v>58</v>
      </c>
      <c r="S52" s="18">
        <v>1</v>
      </c>
      <c r="T52" s="10"/>
      <c r="U52" s="3"/>
      <c r="V52" s="3"/>
      <c r="W52" s="3"/>
      <c r="X52" s="3"/>
      <c r="Y52" s="3"/>
      <c r="Z52" s="3"/>
      <c r="AA52" s="3"/>
    </row>
    <row r="53" spans="1:27" s="4" customFormat="1" ht="88.5" customHeight="1" hidden="1">
      <c r="A53" s="17">
        <v>4</v>
      </c>
      <c r="B53" s="17" t="s">
        <v>83</v>
      </c>
      <c r="C53" s="17" t="s">
        <v>84</v>
      </c>
      <c r="D53" s="17" t="s">
        <v>85</v>
      </c>
      <c r="E53" s="17" t="s">
        <v>233</v>
      </c>
      <c r="F53" s="17" t="s">
        <v>86</v>
      </c>
      <c r="G53" s="17" t="s">
        <v>24</v>
      </c>
      <c r="H53" s="17" t="s">
        <v>87</v>
      </c>
      <c r="I53" s="17" t="s">
        <v>88</v>
      </c>
      <c r="J53" s="17" t="s">
        <v>89</v>
      </c>
      <c r="K53" s="17" t="s">
        <v>76</v>
      </c>
      <c r="L53" s="17" t="s">
        <v>32</v>
      </c>
      <c r="M53" s="17" t="s">
        <v>33</v>
      </c>
      <c r="N53" s="17" t="s">
        <v>25</v>
      </c>
      <c r="O53" s="17" t="s">
        <v>25</v>
      </c>
      <c r="P53" s="17"/>
      <c r="Q53" s="17">
        <v>12</v>
      </c>
      <c r="R53" s="17">
        <f>+Q53</f>
        <v>12</v>
      </c>
      <c r="S53" s="18">
        <v>1</v>
      </c>
      <c r="T53" s="10"/>
      <c r="U53" s="3"/>
      <c r="V53" s="3"/>
      <c r="W53" s="3"/>
      <c r="X53" s="3"/>
      <c r="Y53" s="3"/>
      <c r="Z53" s="3"/>
      <c r="AA53" s="3"/>
    </row>
    <row r="54" spans="1:27" s="4" customFormat="1" ht="19.5" customHeight="1" hidden="1">
      <c r="A54" s="82" t="s">
        <v>200</v>
      </c>
      <c r="B54" s="83"/>
      <c r="C54" s="83"/>
      <c r="D54" s="83"/>
      <c r="E54" s="83"/>
      <c r="F54" s="83"/>
      <c r="G54" s="83"/>
      <c r="H54" s="83"/>
      <c r="I54" s="83"/>
      <c r="J54" s="83"/>
      <c r="K54" s="83"/>
      <c r="L54" s="83"/>
      <c r="M54" s="83"/>
      <c r="N54" s="83"/>
      <c r="O54" s="83"/>
      <c r="P54" s="83"/>
      <c r="Q54" s="83"/>
      <c r="R54" s="83"/>
      <c r="S54" s="84"/>
      <c r="T54" s="3"/>
      <c r="U54" s="3"/>
      <c r="V54" s="3"/>
      <c r="W54" s="3"/>
      <c r="X54" s="3"/>
      <c r="Y54" s="3"/>
      <c r="Z54" s="3"/>
      <c r="AA54" s="3"/>
    </row>
    <row r="55" spans="1:27" s="4" customFormat="1" ht="236.25" customHeight="1" hidden="1">
      <c r="A55" s="17" t="s">
        <v>261</v>
      </c>
      <c r="B55" s="17" t="s">
        <v>90</v>
      </c>
      <c r="C55" s="17" t="s">
        <v>91</v>
      </c>
      <c r="D55" s="17" t="s">
        <v>92</v>
      </c>
      <c r="E55" s="17" t="s">
        <v>223</v>
      </c>
      <c r="F55" s="17" t="s">
        <v>93</v>
      </c>
      <c r="G55" s="17" t="s">
        <v>24</v>
      </c>
      <c r="H55" s="17" t="s">
        <v>224</v>
      </c>
      <c r="I55" s="17" t="s">
        <v>94</v>
      </c>
      <c r="J55" s="17" t="s">
        <v>95</v>
      </c>
      <c r="K55" s="17" t="s">
        <v>96</v>
      </c>
      <c r="L55" s="17" t="s">
        <v>32</v>
      </c>
      <c r="M55" s="17" t="s">
        <v>33</v>
      </c>
      <c r="N55" s="17" t="s">
        <v>97</v>
      </c>
      <c r="O55" s="17"/>
      <c r="P55" s="17"/>
      <c r="Q55" s="17"/>
      <c r="R55" s="17"/>
      <c r="S55" s="18">
        <v>0</v>
      </c>
      <c r="T55" s="10"/>
      <c r="U55" s="3"/>
      <c r="V55" s="3"/>
      <c r="W55" s="3"/>
      <c r="X55" s="3"/>
      <c r="Y55" s="3"/>
      <c r="Z55" s="3"/>
      <c r="AA55" s="3"/>
    </row>
    <row r="56" spans="1:27" s="4" customFormat="1" ht="123.75" customHeight="1" hidden="1">
      <c r="A56" s="17">
        <v>1</v>
      </c>
      <c r="B56" s="17" t="s">
        <v>225</v>
      </c>
      <c r="C56" s="17" t="s">
        <v>98</v>
      </c>
      <c r="D56" s="17" t="s">
        <v>99</v>
      </c>
      <c r="E56" s="17" t="s">
        <v>100</v>
      </c>
      <c r="F56" s="17" t="s">
        <v>226</v>
      </c>
      <c r="G56" s="17" t="s">
        <v>24</v>
      </c>
      <c r="H56" s="17" t="s">
        <v>101</v>
      </c>
      <c r="I56" s="17" t="s">
        <v>102</v>
      </c>
      <c r="J56" s="17" t="s">
        <v>103</v>
      </c>
      <c r="K56" s="17" t="s">
        <v>96</v>
      </c>
      <c r="L56" s="17" t="s">
        <v>57</v>
      </c>
      <c r="M56" s="17" t="s">
        <v>33</v>
      </c>
      <c r="N56" s="17" t="s">
        <v>97</v>
      </c>
      <c r="O56" s="17"/>
      <c r="P56" s="17"/>
      <c r="Q56" s="17">
        <f>12+7+5+4+4+3+2+4+3</f>
        <v>44</v>
      </c>
      <c r="R56" s="17">
        <v>44</v>
      </c>
      <c r="S56" s="18">
        <v>1</v>
      </c>
      <c r="T56" s="10"/>
      <c r="U56" s="3"/>
      <c r="V56" s="3"/>
      <c r="W56" s="3"/>
      <c r="X56" s="3"/>
      <c r="Y56" s="3"/>
      <c r="Z56" s="3"/>
      <c r="AA56" s="3"/>
    </row>
    <row r="57" spans="1:27" s="4" customFormat="1" ht="82.5" customHeight="1" hidden="1">
      <c r="A57" s="17">
        <v>2</v>
      </c>
      <c r="B57" s="17" t="s">
        <v>104</v>
      </c>
      <c r="C57" s="17" t="s">
        <v>105</v>
      </c>
      <c r="D57" s="17" t="s">
        <v>106</v>
      </c>
      <c r="E57" s="17" t="s">
        <v>227</v>
      </c>
      <c r="F57" s="17" t="s">
        <v>107</v>
      </c>
      <c r="G57" s="17" t="s">
        <v>24</v>
      </c>
      <c r="H57" s="17" t="s">
        <v>108</v>
      </c>
      <c r="I57" s="17" t="s">
        <v>109</v>
      </c>
      <c r="J57" s="17" t="s">
        <v>103</v>
      </c>
      <c r="K57" s="17" t="s">
        <v>96</v>
      </c>
      <c r="L57" s="17" t="s">
        <v>58</v>
      </c>
      <c r="M57" s="17" t="s">
        <v>33</v>
      </c>
      <c r="N57" s="17" t="s">
        <v>97</v>
      </c>
      <c r="O57" s="17"/>
      <c r="P57" s="17"/>
      <c r="Q57" s="17">
        <f>5+5+4+4+5+7+1+2+2+5+4</f>
        <v>44</v>
      </c>
      <c r="R57" s="17">
        <v>44</v>
      </c>
      <c r="S57" s="18">
        <v>1</v>
      </c>
      <c r="T57" s="10"/>
      <c r="U57" s="3"/>
      <c r="V57" s="3"/>
      <c r="W57" s="3"/>
      <c r="X57" s="3"/>
      <c r="Y57" s="3"/>
      <c r="Z57" s="3"/>
      <c r="AA57" s="3"/>
    </row>
    <row r="58" spans="1:27" s="4" customFormat="1" ht="135.75" customHeight="1" hidden="1">
      <c r="A58" s="17">
        <v>3</v>
      </c>
      <c r="B58" s="17" t="s">
        <v>110</v>
      </c>
      <c r="C58" s="17" t="s">
        <v>111</v>
      </c>
      <c r="D58" s="17" t="s">
        <v>106</v>
      </c>
      <c r="E58" s="17" t="s">
        <v>228</v>
      </c>
      <c r="F58" s="17" t="s">
        <v>112</v>
      </c>
      <c r="G58" s="17" t="s">
        <v>24</v>
      </c>
      <c r="H58" s="17" t="s">
        <v>113</v>
      </c>
      <c r="I58" s="17" t="s">
        <v>114</v>
      </c>
      <c r="J58" s="17" t="s">
        <v>89</v>
      </c>
      <c r="K58" s="17" t="s">
        <v>96</v>
      </c>
      <c r="L58" s="17" t="s">
        <v>59</v>
      </c>
      <c r="M58" s="17" t="s">
        <v>33</v>
      </c>
      <c r="N58" s="17" t="s">
        <v>97</v>
      </c>
      <c r="O58" s="17"/>
      <c r="P58" s="17"/>
      <c r="Q58" s="17">
        <f>5+5+4+4+5+7+1+2+2+5+4</f>
        <v>44</v>
      </c>
      <c r="R58" s="17">
        <v>44</v>
      </c>
      <c r="S58" s="18">
        <v>1</v>
      </c>
      <c r="T58" s="10"/>
      <c r="U58" s="3"/>
      <c r="V58" s="3"/>
      <c r="W58" s="3"/>
      <c r="X58" s="3"/>
      <c r="Y58" s="3"/>
      <c r="Z58" s="3"/>
      <c r="AA58" s="3"/>
    </row>
    <row r="59" spans="1:27" s="4" customFormat="1" ht="137.25" customHeight="1" hidden="1">
      <c r="A59" s="17">
        <v>4</v>
      </c>
      <c r="B59" s="17" t="s">
        <v>115</v>
      </c>
      <c r="C59" s="17" t="s">
        <v>116</v>
      </c>
      <c r="D59" s="17" t="s">
        <v>106</v>
      </c>
      <c r="E59" s="17" t="s">
        <v>117</v>
      </c>
      <c r="F59" s="17" t="s">
        <v>118</v>
      </c>
      <c r="G59" s="17" t="s">
        <v>24</v>
      </c>
      <c r="H59" s="17" t="s">
        <v>113</v>
      </c>
      <c r="I59" s="17" t="s">
        <v>19</v>
      </c>
      <c r="J59" s="17" t="s">
        <v>119</v>
      </c>
      <c r="K59" s="17" t="s">
        <v>96</v>
      </c>
      <c r="L59" s="17" t="s">
        <v>172</v>
      </c>
      <c r="M59" s="17" t="s">
        <v>33</v>
      </c>
      <c r="N59" s="17"/>
      <c r="O59" s="17"/>
      <c r="P59" s="17"/>
      <c r="Q59" s="17">
        <f>1+2+1+8+4+1+1+1</f>
        <v>19</v>
      </c>
      <c r="R59" s="17">
        <v>19</v>
      </c>
      <c r="S59" s="18">
        <v>1</v>
      </c>
      <c r="T59" s="10"/>
      <c r="U59" s="3"/>
      <c r="V59" s="3"/>
      <c r="W59" s="3"/>
      <c r="X59" s="3"/>
      <c r="Y59" s="3"/>
      <c r="Z59" s="3"/>
      <c r="AA59" s="3"/>
    </row>
    <row r="60" spans="1:27" s="4" customFormat="1" ht="220.5" customHeight="1" hidden="1">
      <c r="A60" s="17">
        <v>5</v>
      </c>
      <c r="B60" s="17" t="s">
        <v>120</v>
      </c>
      <c r="C60" s="17" t="s">
        <v>121</v>
      </c>
      <c r="D60" s="17" t="s">
        <v>229</v>
      </c>
      <c r="E60" s="17" t="s">
        <v>122</v>
      </c>
      <c r="F60" s="17" t="s">
        <v>123</v>
      </c>
      <c r="G60" s="17" t="s">
        <v>24</v>
      </c>
      <c r="H60" s="17" t="s">
        <v>124</v>
      </c>
      <c r="I60" s="17" t="s">
        <v>114</v>
      </c>
      <c r="J60" s="17" t="s">
        <v>103</v>
      </c>
      <c r="K60" s="17" t="s">
        <v>96</v>
      </c>
      <c r="L60" s="17" t="s">
        <v>173</v>
      </c>
      <c r="M60" s="17" t="s">
        <v>33</v>
      </c>
      <c r="N60" s="17"/>
      <c r="O60" s="17"/>
      <c r="P60" s="17"/>
      <c r="Q60" s="17"/>
      <c r="R60" s="17"/>
      <c r="S60" s="18">
        <v>0</v>
      </c>
      <c r="T60" s="10"/>
      <c r="U60" s="3"/>
      <c r="V60" s="3"/>
      <c r="W60" s="3"/>
      <c r="X60" s="3"/>
      <c r="Y60" s="3"/>
      <c r="Z60" s="3"/>
      <c r="AA60" s="3"/>
    </row>
    <row r="61" spans="1:27" s="4" customFormat="1" ht="45" customHeight="1" hidden="1">
      <c r="A61" s="11">
        <v>3</v>
      </c>
      <c r="B61" s="11" t="s">
        <v>133</v>
      </c>
      <c r="C61" s="11" t="s">
        <v>134</v>
      </c>
      <c r="D61" s="11" t="s">
        <v>135</v>
      </c>
      <c r="E61" s="11" t="s">
        <v>136</v>
      </c>
      <c r="F61" s="11" t="s">
        <v>137</v>
      </c>
      <c r="G61" s="11" t="s">
        <v>138</v>
      </c>
      <c r="H61" s="11">
        <v>0</v>
      </c>
      <c r="I61" s="11" t="s">
        <v>114</v>
      </c>
      <c r="J61" s="11" t="s">
        <v>139</v>
      </c>
      <c r="K61" s="11" t="s">
        <v>96</v>
      </c>
      <c r="L61" s="11" t="s">
        <v>140</v>
      </c>
      <c r="M61" s="11" t="s">
        <v>141</v>
      </c>
      <c r="N61" s="11" t="s">
        <v>25</v>
      </c>
      <c r="O61" s="24"/>
      <c r="P61" s="11"/>
      <c r="Q61" s="11">
        <v>5</v>
      </c>
      <c r="R61" s="11">
        <v>5</v>
      </c>
      <c r="S61" s="23">
        <v>1</v>
      </c>
      <c r="T61" s="10"/>
      <c r="U61" s="3"/>
      <c r="V61" s="3"/>
      <c r="W61" s="3"/>
      <c r="X61" s="3"/>
      <c r="Y61" s="3"/>
      <c r="Z61" s="3"/>
      <c r="AA61" s="3"/>
    </row>
    <row r="62" spans="1:27" s="5" customFormat="1" ht="19.5" customHeight="1" hidden="1">
      <c r="A62" s="82" t="s">
        <v>249</v>
      </c>
      <c r="B62" s="83"/>
      <c r="C62" s="83"/>
      <c r="D62" s="83"/>
      <c r="E62" s="83"/>
      <c r="F62" s="83"/>
      <c r="G62" s="83"/>
      <c r="H62" s="83"/>
      <c r="I62" s="83"/>
      <c r="J62" s="83"/>
      <c r="K62" s="83"/>
      <c r="L62" s="83"/>
      <c r="M62" s="83"/>
      <c r="N62" s="83"/>
      <c r="O62" s="83"/>
      <c r="P62" s="83"/>
      <c r="Q62" s="83"/>
      <c r="R62" s="83"/>
      <c r="S62" s="84"/>
      <c r="T62" s="6"/>
      <c r="U62" s="6"/>
      <c r="V62" s="6"/>
      <c r="W62" s="6"/>
      <c r="X62" s="6"/>
      <c r="Y62" s="6"/>
      <c r="Z62" s="6"/>
      <c r="AA62" s="6"/>
    </row>
    <row r="63" spans="1:27" s="5" customFormat="1" ht="195.75" customHeight="1" hidden="1">
      <c r="A63" s="13">
        <v>1</v>
      </c>
      <c r="B63" s="14" t="s">
        <v>230</v>
      </c>
      <c r="C63" s="14" t="s">
        <v>231</v>
      </c>
      <c r="D63" s="14" t="s">
        <v>235</v>
      </c>
      <c r="E63" s="14" t="s">
        <v>136</v>
      </c>
      <c r="F63" s="14" t="s">
        <v>156</v>
      </c>
      <c r="G63" s="14" t="s">
        <v>24</v>
      </c>
      <c r="H63" s="14" t="s">
        <v>157</v>
      </c>
      <c r="I63" s="14" t="s">
        <v>158</v>
      </c>
      <c r="J63" s="14" t="s">
        <v>159</v>
      </c>
      <c r="K63" s="14" t="s">
        <v>236</v>
      </c>
      <c r="L63" s="14" t="s">
        <v>160</v>
      </c>
      <c r="M63" s="14" t="s">
        <v>161</v>
      </c>
      <c r="N63" s="14"/>
      <c r="O63" s="14"/>
      <c r="P63" s="14"/>
      <c r="Q63" s="14"/>
      <c r="R63" s="14"/>
      <c r="S63" s="15"/>
      <c r="T63" s="9"/>
      <c r="U63" s="6"/>
      <c r="V63" s="6"/>
      <c r="W63" s="6"/>
      <c r="X63" s="6"/>
      <c r="Y63" s="6"/>
      <c r="Z63" s="6"/>
      <c r="AA63" s="6"/>
    </row>
    <row r="64" spans="1:27" s="5" customFormat="1" ht="128.25" customHeight="1" hidden="1">
      <c r="A64" s="13">
        <v>2</v>
      </c>
      <c r="B64" s="14" t="s">
        <v>162</v>
      </c>
      <c r="C64" s="14" t="s">
        <v>232</v>
      </c>
      <c r="D64" s="14" t="s">
        <v>106</v>
      </c>
      <c r="E64" s="14" t="s">
        <v>136</v>
      </c>
      <c r="F64" s="14" t="s">
        <v>163</v>
      </c>
      <c r="G64" s="14" t="s">
        <v>24</v>
      </c>
      <c r="H64" s="14" t="s">
        <v>157</v>
      </c>
      <c r="I64" s="14" t="s">
        <v>164</v>
      </c>
      <c r="J64" s="14" t="s">
        <v>159</v>
      </c>
      <c r="K64" s="14" t="s">
        <v>236</v>
      </c>
      <c r="L64" s="14" t="s">
        <v>160</v>
      </c>
      <c r="M64" s="14" t="s">
        <v>165</v>
      </c>
      <c r="N64" s="14"/>
      <c r="O64" s="14"/>
      <c r="P64" s="14"/>
      <c r="Q64" s="14"/>
      <c r="R64" s="14"/>
      <c r="S64" s="15"/>
      <c r="T64" s="9"/>
      <c r="U64" s="6"/>
      <c r="V64" s="6"/>
      <c r="W64" s="6"/>
      <c r="X64" s="6"/>
      <c r="Y64" s="6"/>
      <c r="Z64" s="6"/>
      <c r="AA64" s="6"/>
    </row>
    <row r="65" spans="1:27" s="5" customFormat="1" ht="128.25" customHeight="1" hidden="1">
      <c r="A65" s="13">
        <v>3</v>
      </c>
      <c r="B65" s="14" t="s">
        <v>166</v>
      </c>
      <c r="C65" s="14" t="s">
        <v>203</v>
      </c>
      <c r="D65" s="14" t="s">
        <v>237</v>
      </c>
      <c r="E65" s="14" t="s">
        <v>204</v>
      </c>
      <c r="F65" s="14" t="s">
        <v>167</v>
      </c>
      <c r="G65" s="14" t="s">
        <v>24</v>
      </c>
      <c r="H65" s="14" t="s">
        <v>157</v>
      </c>
      <c r="I65" s="14" t="s">
        <v>109</v>
      </c>
      <c r="J65" s="14" t="s">
        <v>168</v>
      </c>
      <c r="K65" s="14" t="s">
        <v>236</v>
      </c>
      <c r="L65" s="14" t="s">
        <v>160</v>
      </c>
      <c r="M65" s="14" t="s">
        <v>165</v>
      </c>
      <c r="N65" s="14"/>
      <c r="O65" s="14"/>
      <c r="P65" s="14"/>
      <c r="Q65" s="14"/>
      <c r="R65" s="14"/>
      <c r="S65" s="15"/>
      <c r="T65" s="9"/>
      <c r="U65" s="6"/>
      <c r="V65" s="6"/>
      <c r="W65" s="6"/>
      <c r="X65" s="6"/>
      <c r="Y65" s="6"/>
      <c r="Z65" s="6"/>
      <c r="AA65" s="6"/>
    </row>
    <row r="66" spans="1:27" s="5" customFormat="1" ht="128.25" customHeight="1" hidden="1">
      <c r="A66" s="13">
        <v>4</v>
      </c>
      <c r="B66" s="14" t="s">
        <v>170</v>
      </c>
      <c r="C66" s="14" t="s">
        <v>171</v>
      </c>
      <c r="D66" s="14" t="s">
        <v>238</v>
      </c>
      <c r="E66" s="14" t="s">
        <v>169</v>
      </c>
      <c r="F66" s="14" t="s">
        <v>205</v>
      </c>
      <c r="G66" s="14" t="s">
        <v>24</v>
      </c>
      <c r="H66" s="14" t="s">
        <v>157</v>
      </c>
      <c r="I66" s="14" t="s">
        <v>109</v>
      </c>
      <c r="J66" s="14" t="s">
        <v>168</v>
      </c>
      <c r="K66" s="14" t="s">
        <v>236</v>
      </c>
      <c r="L66" s="14" t="s">
        <v>160</v>
      </c>
      <c r="M66" s="14" t="s">
        <v>165</v>
      </c>
      <c r="N66" s="14"/>
      <c r="O66" s="14"/>
      <c r="P66" s="14"/>
      <c r="Q66" s="14"/>
      <c r="R66" s="14"/>
      <c r="S66" s="15"/>
      <c r="T66" s="9"/>
      <c r="U66" s="6"/>
      <c r="V66" s="6"/>
      <c r="W66" s="6"/>
      <c r="X66" s="6"/>
      <c r="Y66" s="6"/>
      <c r="Z66" s="6"/>
      <c r="AA66" s="6"/>
    </row>
    <row r="67" spans="1:27" s="5" customFormat="1" ht="196.5" customHeight="1" hidden="1">
      <c r="A67" s="13">
        <v>5</v>
      </c>
      <c r="B67" s="14" t="s">
        <v>239</v>
      </c>
      <c r="C67" s="14" t="s">
        <v>174</v>
      </c>
      <c r="D67" s="14" t="s">
        <v>240</v>
      </c>
      <c r="E67" s="14" t="s">
        <v>206</v>
      </c>
      <c r="F67" s="14" t="s">
        <v>175</v>
      </c>
      <c r="G67" s="14" t="s">
        <v>176</v>
      </c>
      <c r="H67" s="14" t="s">
        <v>177</v>
      </c>
      <c r="I67" s="14" t="s">
        <v>27</v>
      </c>
      <c r="J67" s="14" t="s">
        <v>178</v>
      </c>
      <c r="K67" s="14" t="s">
        <v>241</v>
      </c>
      <c r="L67" s="14" t="s">
        <v>179</v>
      </c>
      <c r="M67" s="14" t="s">
        <v>242</v>
      </c>
      <c r="N67" s="14" t="s">
        <v>180</v>
      </c>
      <c r="O67" s="16"/>
      <c r="P67" s="14"/>
      <c r="Q67" s="14">
        <f>40*11</f>
        <v>440</v>
      </c>
      <c r="R67" s="14">
        <f aca="true" t="shared" si="2" ref="R67:R73">+Q67</f>
        <v>440</v>
      </c>
      <c r="S67" s="15">
        <v>0.8</v>
      </c>
      <c r="T67" s="9"/>
      <c r="U67" s="6"/>
      <c r="V67" s="6"/>
      <c r="W67" s="6"/>
      <c r="X67" s="6"/>
      <c r="Y67" s="6"/>
      <c r="Z67" s="6"/>
      <c r="AA67" s="6"/>
    </row>
    <row r="68" spans="1:27" s="5" customFormat="1" ht="199.5" customHeight="1" hidden="1">
      <c r="A68" s="13">
        <v>6</v>
      </c>
      <c r="B68" s="14" t="s">
        <v>243</v>
      </c>
      <c r="C68" s="14" t="s">
        <v>174</v>
      </c>
      <c r="D68" s="14" t="s">
        <v>244</v>
      </c>
      <c r="E68" s="14" t="s">
        <v>207</v>
      </c>
      <c r="F68" s="14" t="s">
        <v>175</v>
      </c>
      <c r="G68" s="14" t="s">
        <v>176</v>
      </c>
      <c r="H68" s="14" t="s">
        <v>177</v>
      </c>
      <c r="I68" s="14" t="s">
        <v>27</v>
      </c>
      <c r="J68" s="14" t="s">
        <v>178</v>
      </c>
      <c r="K68" s="14" t="s">
        <v>241</v>
      </c>
      <c r="L68" s="14" t="s">
        <v>179</v>
      </c>
      <c r="M68" s="14" t="s">
        <v>245</v>
      </c>
      <c r="N68" s="14" t="s">
        <v>180</v>
      </c>
      <c r="O68" s="16"/>
      <c r="P68" s="14"/>
      <c r="Q68" s="14">
        <f>40*11</f>
        <v>440</v>
      </c>
      <c r="R68" s="14">
        <f t="shared" si="2"/>
        <v>440</v>
      </c>
      <c r="S68" s="15">
        <v>0.8</v>
      </c>
      <c r="T68" s="9"/>
      <c r="U68" s="6"/>
      <c r="V68" s="6"/>
      <c r="W68" s="6"/>
      <c r="X68" s="6"/>
      <c r="Y68" s="6"/>
      <c r="Z68" s="6"/>
      <c r="AA68" s="6"/>
    </row>
    <row r="69" spans="1:27" s="5" customFormat="1" ht="204" customHeight="1" hidden="1">
      <c r="A69" s="13">
        <v>7</v>
      </c>
      <c r="B69" s="14" t="s">
        <v>246</v>
      </c>
      <c r="C69" s="14" t="s">
        <v>174</v>
      </c>
      <c r="D69" s="14" t="s">
        <v>244</v>
      </c>
      <c r="E69" s="14" t="s">
        <v>207</v>
      </c>
      <c r="F69" s="14" t="s">
        <v>175</v>
      </c>
      <c r="G69" s="14" t="s">
        <v>176</v>
      </c>
      <c r="H69" s="14" t="s">
        <v>177</v>
      </c>
      <c r="I69" s="14" t="s">
        <v>27</v>
      </c>
      <c r="J69" s="14" t="s">
        <v>178</v>
      </c>
      <c r="K69" s="14" t="s">
        <v>241</v>
      </c>
      <c r="L69" s="14" t="s">
        <v>179</v>
      </c>
      <c r="M69" s="14" t="s">
        <v>245</v>
      </c>
      <c r="N69" s="14" t="s">
        <v>180</v>
      </c>
      <c r="O69" s="16"/>
      <c r="P69" s="14"/>
      <c r="Q69" s="14">
        <f>40*11</f>
        <v>440</v>
      </c>
      <c r="R69" s="14">
        <f t="shared" si="2"/>
        <v>440</v>
      </c>
      <c r="S69" s="15">
        <v>0.8</v>
      </c>
      <c r="T69" s="9"/>
      <c r="U69" s="6"/>
      <c r="V69" s="6"/>
      <c r="W69" s="6"/>
      <c r="X69" s="6"/>
      <c r="Y69" s="6"/>
      <c r="Z69" s="6"/>
      <c r="AA69" s="6"/>
    </row>
    <row r="70" spans="1:27" s="5" customFormat="1" ht="190.5" customHeight="1" hidden="1">
      <c r="A70" s="13">
        <v>8</v>
      </c>
      <c r="B70" s="14" t="s">
        <v>181</v>
      </c>
      <c r="C70" s="14" t="s">
        <v>208</v>
      </c>
      <c r="D70" s="14" t="s">
        <v>182</v>
      </c>
      <c r="E70" s="14" t="s">
        <v>209</v>
      </c>
      <c r="F70" s="14" t="s">
        <v>210</v>
      </c>
      <c r="G70" s="14" t="s">
        <v>24</v>
      </c>
      <c r="H70" s="14" t="s">
        <v>177</v>
      </c>
      <c r="I70" s="14" t="s">
        <v>27</v>
      </c>
      <c r="J70" s="14" t="s">
        <v>211</v>
      </c>
      <c r="K70" s="14" t="s">
        <v>241</v>
      </c>
      <c r="L70" s="14" t="s">
        <v>179</v>
      </c>
      <c r="M70" s="14" t="s">
        <v>183</v>
      </c>
      <c r="N70" s="14" t="s">
        <v>180</v>
      </c>
      <c r="O70" s="16"/>
      <c r="P70" s="14"/>
      <c r="Q70" s="14">
        <f>30*11</f>
        <v>330</v>
      </c>
      <c r="R70" s="14">
        <f t="shared" si="2"/>
        <v>330</v>
      </c>
      <c r="S70" s="15">
        <v>0.8</v>
      </c>
      <c r="T70" s="9"/>
      <c r="U70" s="6"/>
      <c r="V70" s="6"/>
      <c r="W70" s="6"/>
      <c r="X70" s="6"/>
      <c r="Y70" s="6"/>
      <c r="Z70" s="6"/>
      <c r="AA70" s="6"/>
    </row>
    <row r="71" spans="1:27" s="5" customFormat="1" ht="165.75" customHeight="1" hidden="1">
      <c r="A71" s="13">
        <v>9</v>
      </c>
      <c r="B71" s="14" t="s">
        <v>184</v>
      </c>
      <c r="C71" s="14" t="s">
        <v>185</v>
      </c>
      <c r="D71" s="14" t="s">
        <v>186</v>
      </c>
      <c r="E71" s="14" t="s">
        <v>187</v>
      </c>
      <c r="F71" s="14" t="s">
        <v>188</v>
      </c>
      <c r="G71" s="14" t="s">
        <v>24</v>
      </c>
      <c r="H71" s="14" t="s">
        <v>177</v>
      </c>
      <c r="I71" s="14" t="s">
        <v>27</v>
      </c>
      <c r="J71" s="14" t="s">
        <v>189</v>
      </c>
      <c r="K71" s="14" t="s">
        <v>241</v>
      </c>
      <c r="L71" s="14" t="s">
        <v>179</v>
      </c>
      <c r="M71" s="14" t="s">
        <v>247</v>
      </c>
      <c r="N71" s="14" t="s">
        <v>25</v>
      </c>
      <c r="O71" s="16"/>
      <c r="P71" s="14"/>
      <c r="Q71" s="14">
        <f>1114*11</f>
        <v>12254</v>
      </c>
      <c r="R71" s="14">
        <f t="shared" si="2"/>
        <v>12254</v>
      </c>
      <c r="S71" s="15">
        <v>0.9</v>
      </c>
      <c r="T71" s="9"/>
      <c r="U71" s="6"/>
      <c r="V71" s="6"/>
      <c r="W71" s="6"/>
      <c r="X71" s="6"/>
      <c r="Y71" s="6"/>
      <c r="Z71" s="6"/>
      <c r="AA71" s="6"/>
    </row>
    <row r="72" spans="1:27" s="5" customFormat="1" ht="138" customHeight="1" hidden="1">
      <c r="A72" s="13">
        <v>10</v>
      </c>
      <c r="B72" s="14" t="s">
        <v>191</v>
      </c>
      <c r="C72" s="14" t="s">
        <v>192</v>
      </c>
      <c r="D72" s="14" t="s">
        <v>193</v>
      </c>
      <c r="E72" s="14" t="s">
        <v>194</v>
      </c>
      <c r="F72" s="14" t="s">
        <v>212</v>
      </c>
      <c r="G72" s="14" t="s">
        <v>24</v>
      </c>
      <c r="H72" s="14" t="s">
        <v>177</v>
      </c>
      <c r="I72" s="14" t="s">
        <v>27</v>
      </c>
      <c r="J72" s="14" t="s">
        <v>195</v>
      </c>
      <c r="K72" s="14" t="s">
        <v>241</v>
      </c>
      <c r="L72" s="14" t="s">
        <v>179</v>
      </c>
      <c r="M72" s="14" t="s">
        <v>247</v>
      </c>
      <c r="N72" s="14" t="s">
        <v>25</v>
      </c>
      <c r="O72" s="16"/>
      <c r="P72" s="14"/>
      <c r="Q72" s="14">
        <f>150*11</f>
        <v>1650</v>
      </c>
      <c r="R72" s="14">
        <f t="shared" si="2"/>
        <v>1650</v>
      </c>
      <c r="S72" s="15">
        <v>0.75</v>
      </c>
      <c r="T72" s="9"/>
      <c r="U72" s="6"/>
      <c r="V72" s="6"/>
      <c r="W72" s="6"/>
      <c r="X72" s="6"/>
      <c r="Y72" s="6"/>
      <c r="Z72" s="6"/>
      <c r="AA72" s="6"/>
    </row>
    <row r="73" spans="1:27" s="5" customFormat="1" ht="129.75" customHeight="1" hidden="1">
      <c r="A73" s="13">
        <v>11</v>
      </c>
      <c r="B73" s="14" t="s">
        <v>213</v>
      </c>
      <c r="C73" s="14" t="s">
        <v>196</v>
      </c>
      <c r="D73" s="14" t="s">
        <v>197</v>
      </c>
      <c r="E73" s="14" t="s">
        <v>198</v>
      </c>
      <c r="F73" s="14" t="s">
        <v>199</v>
      </c>
      <c r="G73" s="14" t="s">
        <v>24</v>
      </c>
      <c r="H73" s="14" t="s">
        <v>177</v>
      </c>
      <c r="I73" s="14" t="s">
        <v>27</v>
      </c>
      <c r="J73" s="14" t="s">
        <v>189</v>
      </c>
      <c r="K73" s="14" t="s">
        <v>241</v>
      </c>
      <c r="L73" s="14" t="s">
        <v>179</v>
      </c>
      <c r="M73" s="14" t="s">
        <v>248</v>
      </c>
      <c r="N73" s="14" t="s">
        <v>25</v>
      </c>
      <c r="O73" s="16"/>
      <c r="P73" s="14"/>
      <c r="Q73" s="14">
        <f>1000*11</f>
        <v>11000</v>
      </c>
      <c r="R73" s="14">
        <f t="shared" si="2"/>
        <v>11000</v>
      </c>
      <c r="S73" s="15">
        <v>0.85</v>
      </c>
      <c r="T73" s="9"/>
      <c r="U73" s="6"/>
      <c r="V73" s="6"/>
      <c r="W73" s="6"/>
      <c r="X73" s="6"/>
      <c r="Y73" s="6"/>
      <c r="Z73" s="6"/>
      <c r="AA73" s="6"/>
    </row>
    <row r="74" spans="1:27" s="4" customFormat="1" ht="22.5" customHeight="1" hidden="1">
      <c r="A74" s="82" t="s">
        <v>68</v>
      </c>
      <c r="B74" s="83"/>
      <c r="C74" s="83"/>
      <c r="D74" s="83"/>
      <c r="E74" s="83"/>
      <c r="F74" s="83"/>
      <c r="G74" s="83"/>
      <c r="H74" s="83"/>
      <c r="I74" s="83"/>
      <c r="J74" s="83"/>
      <c r="K74" s="83"/>
      <c r="L74" s="83"/>
      <c r="M74" s="83"/>
      <c r="N74" s="83"/>
      <c r="O74" s="83"/>
      <c r="P74" s="83"/>
      <c r="Q74" s="83"/>
      <c r="R74" s="83"/>
      <c r="S74" s="84"/>
      <c r="T74" s="3"/>
      <c r="U74" s="3"/>
      <c r="V74" s="3"/>
      <c r="W74" s="3"/>
      <c r="X74" s="3"/>
      <c r="Y74" s="3"/>
      <c r="Z74" s="3"/>
      <c r="AA74" s="3"/>
    </row>
    <row r="75" spans="1:27" s="4" customFormat="1" ht="101.25" customHeight="1" hidden="1">
      <c r="A75" s="17"/>
      <c r="B75" s="17" t="s">
        <v>125</v>
      </c>
      <c r="C75" s="17" t="s">
        <v>126</v>
      </c>
      <c r="D75" s="17" t="s">
        <v>127</v>
      </c>
      <c r="E75" s="17" t="s">
        <v>128</v>
      </c>
      <c r="F75" s="17" t="s">
        <v>129</v>
      </c>
      <c r="G75" s="17" t="s">
        <v>24</v>
      </c>
      <c r="H75" s="17" t="s">
        <v>87</v>
      </c>
      <c r="I75" s="17" t="s">
        <v>130</v>
      </c>
      <c r="J75" s="17" t="s">
        <v>103</v>
      </c>
      <c r="K75" s="17" t="s">
        <v>68</v>
      </c>
      <c r="L75" s="17" t="s">
        <v>131</v>
      </c>
      <c r="M75" s="17" t="s">
        <v>132</v>
      </c>
      <c r="N75" s="17" t="s">
        <v>25</v>
      </c>
      <c r="O75" s="17"/>
      <c r="P75" s="17"/>
      <c r="Q75" s="17">
        <v>360</v>
      </c>
      <c r="R75" s="17">
        <f>+Q75</f>
        <v>360</v>
      </c>
      <c r="S75" s="18">
        <v>1</v>
      </c>
      <c r="T75" s="19"/>
      <c r="U75" s="3"/>
      <c r="V75" s="3"/>
      <c r="W75" s="3"/>
      <c r="X75" s="3"/>
      <c r="Y75" s="3"/>
      <c r="Z75" s="3"/>
      <c r="AA75" s="3"/>
    </row>
    <row r="76" spans="1:27" s="4" customFormat="1" ht="22.5" customHeight="1" hidden="1">
      <c r="A76" s="82" t="s">
        <v>201</v>
      </c>
      <c r="B76" s="83"/>
      <c r="C76" s="83"/>
      <c r="D76" s="83"/>
      <c r="E76" s="83"/>
      <c r="F76" s="83"/>
      <c r="G76" s="83"/>
      <c r="H76" s="83"/>
      <c r="I76" s="83"/>
      <c r="J76" s="83"/>
      <c r="K76" s="83"/>
      <c r="L76" s="83"/>
      <c r="M76" s="83"/>
      <c r="N76" s="83"/>
      <c r="O76" s="83"/>
      <c r="P76" s="83"/>
      <c r="Q76" s="83"/>
      <c r="R76" s="83"/>
      <c r="S76" s="84"/>
      <c r="T76" s="3"/>
      <c r="U76" s="3"/>
      <c r="V76" s="3"/>
      <c r="W76" s="3"/>
      <c r="X76" s="3"/>
      <c r="Y76" s="3"/>
      <c r="Z76" s="3"/>
      <c r="AA76" s="3"/>
    </row>
    <row r="77" spans="1:28" ht="42.75" customHeight="1" hidden="1">
      <c r="A77" s="54"/>
      <c r="B77" s="57" t="s">
        <v>142</v>
      </c>
      <c r="C77" s="57" t="s">
        <v>252</v>
      </c>
      <c r="D77" s="57" t="s">
        <v>214</v>
      </c>
      <c r="E77" s="57" t="s">
        <v>215</v>
      </c>
      <c r="F77" s="11" t="s">
        <v>143</v>
      </c>
      <c r="G77" s="36" t="s">
        <v>144</v>
      </c>
      <c r="H77" s="39" t="s">
        <v>18</v>
      </c>
      <c r="I77" s="39" t="s">
        <v>145</v>
      </c>
      <c r="J77" s="36" t="s">
        <v>146</v>
      </c>
      <c r="K77" s="36" t="s">
        <v>147</v>
      </c>
      <c r="L77" s="48" t="s">
        <v>148</v>
      </c>
      <c r="M77" s="36" t="s">
        <v>190</v>
      </c>
      <c r="N77" s="39" t="s">
        <v>149</v>
      </c>
      <c r="O77" s="42"/>
      <c r="P77" s="42"/>
      <c r="Q77" s="45">
        <f>30*11</f>
        <v>330</v>
      </c>
      <c r="R77" s="45">
        <f>+Q77</f>
        <v>330</v>
      </c>
      <c r="S77" s="33">
        <v>1</v>
      </c>
      <c r="T77" s="8"/>
      <c r="AB77" s="2"/>
    </row>
    <row r="78" spans="1:28" ht="45" customHeight="1" hidden="1">
      <c r="A78" s="55"/>
      <c r="B78" s="58"/>
      <c r="C78" s="58"/>
      <c r="D78" s="58"/>
      <c r="E78" s="58"/>
      <c r="F78" s="25" t="s">
        <v>216</v>
      </c>
      <c r="G78" s="37"/>
      <c r="H78" s="40"/>
      <c r="I78" s="40"/>
      <c r="J78" s="37"/>
      <c r="K78" s="37"/>
      <c r="L78" s="49"/>
      <c r="M78" s="37"/>
      <c r="N78" s="40"/>
      <c r="O78" s="43"/>
      <c r="P78" s="43"/>
      <c r="Q78" s="46"/>
      <c r="R78" s="46"/>
      <c r="S78" s="34"/>
      <c r="T78" s="8"/>
      <c r="AB78" s="2"/>
    </row>
    <row r="79" spans="1:28" ht="55.5" customHeight="1" hidden="1">
      <c r="A79" s="55"/>
      <c r="B79" s="58"/>
      <c r="C79" s="58"/>
      <c r="D79" s="58"/>
      <c r="E79" s="58"/>
      <c r="F79" s="25" t="s">
        <v>150</v>
      </c>
      <c r="G79" s="37"/>
      <c r="H79" s="40"/>
      <c r="I79" s="40"/>
      <c r="J79" s="37"/>
      <c r="K79" s="37"/>
      <c r="L79" s="49"/>
      <c r="M79" s="37"/>
      <c r="N79" s="40"/>
      <c r="O79" s="43"/>
      <c r="P79" s="43"/>
      <c r="Q79" s="46"/>
      <c r="R79" s="46"/>
      <c r="S79" s="34"/>
      <c r="T79" s="8"/>
      <c r="AB79" s="2"/>
    </row>
    <row r="80" spans="1:28" ht="77.25" customHeight="1" hidden="1">
      <c r="A80" s="55"/>
      <c r="B80" s="58"/>
      <c r="C80" s="58"/>
      <c r="D80" s="58"/>
      <c r="E80" s="58"/>
      <c r="F80" s="25" t="s">
        <v>151</v>
      </c>
      <c r="G80" s="37"/>
      <c r="H80" s="40"/>
      <c r="I80" s="40"/>
      <c r="J80" s="37"/>
      <c r="K80" s="37"/>
      <c r="L80" s="49"/>
      <c r="M80" s="37"/>
      <c r="N80" s="40"/>
      <c r="O80" s="43"/>
      <c r="P80" s="43"/>
      <c r="Q80" s="46"/>
      <c r="R80" s="46"/>
      <c r="S80" s="34"/>
      <c r="T80" s="8"/>
      <c r="AB80" s="2"/>
    </row>
    <row r="81" spans="1:28" ht="69" customHeight="1" hidden="1">
      <c r="A81" s="55"/>
      <c r="B81" s="58"/>
      <c r="C81" s="58"/>
      <c r="D81" s="58"/>
      <c r="E81" s="58"/>
      <c r="F81" s="25" t="s">
        <v>152</v>
      </c>
      <c r="G81" s="37"/>
      <c r="H81" s="40"/>
      <c r="I81" s="40"/>
      <c r="J81" s="37"/>
      <c r="K81" s="37"/>
      <c r="L81" s="49"/>
      <c r="M81" s="37"/>
      <c r="N81" s="40"/>
      <c r="O81" s="43"/>
      <c r="P81" s="43"/>
      <c r="Q81" s="46"/>
      <c r="R81" s="46"/>
      <c r="S81" s="34"/>
      <c r="T81" s="8"/>
      <c r="AB81" s="2"/>
    </row>
    <row r="82" spans="1:28" ht="105.75" customHeight="1" hidden="1">
      <c r="A82" s="55"/>
      <c r="B82" s="58"/>
      <c r="C82" s="58"/>
      <c r="D82" s="58"/>
      <c r="E82" s="58"/>
      <c r="F82" s="25" t="s">
        <v>153</v>
      </c>
      <c r="G82" s="37"/>
      <c r="H82" s="40"/>
      <c r="I82" s="40"/>
      <c r="J82" s="37"/>
      <c r="K82" s="37"/>
      <c r="L82" s="49"/>
      <c r="M82" s="37"/>
      <c r="N82" s="40"/>
      <c r="O82" s="43"/>
      <c r="P82" s="43"/>
      <c r="Q82" s="46"/>
      <c r="R82" s="46"/>
      <c r="S82" s="34"/>
      <c r="T82" s="8"/>
      <c r="AB82" s="2"/>
    </row>
    <row r="83" spans="1:28" ht="78.75" customHeight="1" hidden="1">
      <c r="A83" s="55"/>
      <c r="B83" s="58"/>
      <c r="C83" s="58"/>
      <c r="D83" s="58"/>
      <c r="E83" s="58"/>
      <c r="F83" s="25" t="s">
        <v>154</v>
      </c>
      <c r="G83" s="37"/>
      <c r="H83" s="40"/>
      <c r="I83" s="40"/>
      <c r="J83" s="37"/>
      <c r="K83" s="37"/>
      <c r="L83" s="49"/>
      <c r="M83" s="37"/>
      <c r="N83" s="40"/>
      <c r="O83" s="43"/>
      <c r="P83" s="43"/>
      <c r="Q83" s="46"/>
      <c r="R83" s="46"/>
      <c r="S83" s="34"/>
      <c r="T83" s="8"/>
      <c r="AB83" s="2"/>
    </row>
    <row r="84" spans="1:28" ht="57.75" customHeight="1" hidden="1">
      <c r="A84" s="56"/>
      <c r="B84" s="59"/>
      <c r="C84" s="59"/>
      <c r="D84" s="59"/>
      <c r="E84" s="59"/>
      <c r="F84" s="25" t="s">
        <v>155</v>
      </c>
      <c r="G84" s="38"/>
      <c r="H84" s="41"/>
      <c r="I84" s="41"/>
      <c r="J84" s="38"/>
      <c r="K84" s="38"/>
      <c r="L84" s="50"/>
      <c r="M84" s="38"/>
      <c r="N84" s="41"/>
      <c r="O84" s="44"/>
      <c r="P84" s="44"/>
      <c r="Q84" s="47"/>
      <c r="R84" s="47"/>
      <c r="S84" s="35"/>
      <c r="T84" s="8"/>
      <c r="AB84" s="2"/>
    </row>
    <row r="85" spans="1:28" ht="21.75" customHeight="1">
      <c r="A85" s="60" t="s">
        <v>0</v>
      </c>
      <c r="B85" s="61"/>
      <c r="C85" s="61"/>
      <c r="D85" s="61"/>
      <c r="E85" s="61"/>
      <c r="F85" s="62"/>
      <c r="G85" s="85">
        <v>43677</v>
      </c>
      <c r="H85" s="72"/>
      <c r="I85" s="72"/>
      <c r="J85" s="72"/>
      <c r="K85" s="72"/>
      <c r="L85" s="72"/>
      <c r="M85" s="72"/>
      <c r="N85" s="72"/>
      <c r="O85" s="72"/>
      <c r="P85" s="72"/>
      <c r="Q85" s="72"/>
      <c r="R85" s="72"/>
      <c r="S85" s="73"/>
      <c r="T85" s="26"/>
      <c r="AB85" s="2"/>
    </row>
    <row r="86" spans="1:28" ht="21" customHeight="1">
      <c r="A86" s="60" t="s">
        <v>4</v>
      </c>
      <c r="B86" s="61"/>
      <c r="C86" s="61"/>
      <c r="D86" s="61"/>
      <c r="E86" s="61"/>
      <c r="F86" s="62"/>
      <c r="G86" s="71" t="s">
        <v>3</v>
      </c>
      <c r="H86" s="72"/>
      <c r="I86" s="72"/>
      <c r="J86" s="72"/>
      <c r="K86" s="72"/>
      <c r="L86" s="72"/>
      <c r="M86" s="72"/>
      <c r="N86" s="72"/>
      <c r="O86" s="72"/>
      <c r="P86" s="72"/>
      <c r="Q86" s="72"/>
      <c r="R86" s="72"/>
      <c r="S86" s="73"/>
      <c r="T86" s="26"/>
      <c r="AB86" s="2"/>
    </row>
    <row r="87" spans="1:28" ht="21.75" customHeight="1">
      <c r="A87" s="60" t="s">
        <v>20</v>
      </c>
      <c r="B87" s="61"/>
      <c r="C87" s="61"/>
      <c r="D87" s="61"/>
      <c r="E87" s="61"/>
      <c r="F87" s="62"/>
      <c r="G87" s="71" t="s">
        <v>250</v>
      </c>
      <c r="H87" s="72"/>
      <c r="I87" s="72"/>
      <c r="J87" s="72"/>
      <c r="K87" s="72"/>
      <c r="L87" s="72"/>
      <c r="M87" s="72"/>
      <c r="N87" s="72"/>
      <c r="O87" s="72"/>
      <c r="P87" s="72"/>
      <c r="Q87" s="72"/>
      <c r="R87" s="72"/>
      <c r="S87" s="73"/>
      <c r="T87" s="26"/>
      <c r="AB87" s="2"/>
    </row>
    <row r="88" spans="1:28" ht="24.75" customHeight="1">
      <c r="A88" s="60" t="s">
        <v>21</v>
      </c>
      <c r="B88" s="61"/>
      <c r="C88" s="61"/>
      <c r="D88" s="61"/>
      <c r="E88" s="61"/>
      <c r="F88" s="62"/>
      <c r="G88" s="74" t="s">
        <v>304</v>
      </c>
      <c r="H88" s="75"/>
      <c r="I88" s="75"/>
      <c r="J88" s="75"/>
      <c r="K88" s="75"/>
      <c r="L88" s="75"/>
      <c r="M88" s="75"/>
      <c r="N88" s="75"/>
      <c r="O88" s="75"/>
      <c r="P88" s="75"/>
      <c r="Q88" s="75"/>
      <c r="R88" s="75"/>
      <c r="S88" s="76"/>
      <c r="T88" s="26"/>
      <c r="AB88" s="2"/>
    </row>
    <row r="89" spans="1:28" ht="24" customHeight="1">
      <c r="A89" s="60" t="s">
        <v>1</v>
      </c>
      <c r="B89" s="61"/>
      <c r="C89" s="61"/>
      <c r="D89" s="61"/>
      <c r="E89" s="61"/>
      <c r="F89" s="62"/>
      <c r="G89" s="63" t="s">
        <v>260</v>
      </c>
      <c r="H89" s="64"/>
      <c r="I89" s="64"/>
      <c r="J89" s="64"/>
      <c r="K89" s="64"/>
      <c r="L89" s="64"/>
      <c r="M89" s="64"/>
      <c r="N89" s="64"/>
      <c r="O89" s="64"/>
      <c r="P89" s="64"/>
      <c r="Q89" s="64"/>
      <c r="R89" s="64"/>
      <c r="S89" s="65"/>
      <c r="T89" s="26"/>
      <c r="AB89" s="2"/>
    </row>
    <row r="90" spans="1:28" ht="26.25" customHeight="1">
      <c r="A90" s="60" t="s">
        <v>2</v>
      </c>
      <c r="B90" s="61"/>
      <c r="C90" s="61"/>
      <c r="D90" s="61"/>
      <c r="E90" s="61"/>
      <c r="F90" s="62"/>
      <c r="G90" s="66" t="s">
        <v>251</v>
      </c>
      <c r="H90" s="67"/>
      <c r="I90" s="67"/>
      <c r="J90" s="67"/>
      <c r="K90" s="67"/>
      <c r="L90" s="67"/>
      <c r="M90" s="67"/>
      <c r="N90" s="67"/>
      <c r="O90" s="67"/>
      <c r="P90" s="67"/>
      <c r="Q90" s="67"/>
      <c r="R90" s="67"/>
      <c r="S90" s="68"/>
      <c r="T90" s="26"/>
      <c r="AB90" s="2"/>
    </row>
    <row r="91" spans="20:21" s="1" customFormat="1" ht="12">
      <c r="T91" s="26"/>
      <c r="U91" s="26"/>
    </row>
    <row r="92" spans="1:30" s="1" customFormat="1" ht="16.5" customHeight="1">
      <c r="A92" s="69"/>
      <c r="B92" s="69"/>
      <c r="C92" s="69"/>
      <c r="D92" s="69"/>
      <c r="L92" s="26"/>
      <c r="M92" s="26"/>
      <c r="N92" s="26"/>
      <c r="O92" s="26"/>
      <c r="P92" s="26"/>
      <c r="Q92" s="26"/>
      <c r="R92" s="26"/>
      <c r="S92" s="26"/>
      <c r="T92" s="26"/>
      <c r="U92" s="26"/>
      <c r="V92" s="26"/>
      <c r="W92" s="26"/>
      <c r="X92" s="26"/>
      <c r="Y92" s="26"/>
      <c r="Z92" s="26"/>
      <c r="AA92" s="26"/>
      <c r="AB92" s="26"/>
      <c r="AC92" s="26"/>
      <c r="AD92" s="26"/>
    </row>
    <row r="93" spans="12:30" s="1" customFormat="1" ht="20.25" customHeight="1">
      <c r="L93" s="26"/>
      <c r="M93" s="26"/>
      <c r="N93" s="26"/>
      <c r="O93" s="26"/>
      <c r="P93" s="26"/>
      <c r="Q93" s="26"/>
      <c r="R93" s="26"/>
      <c r="S93" s="26"/>
      <c r="T93" s="26"/>
      <c r="U93" s="26"/>
      <c r="V93" s="26"/>
      <c r="W93" s="26"/>
      <c r="X93" s="26"/>
      <c r="Y93" s="26"/>
      <c r="Z93" s="26"/>
      <c r="AA93" s="26"/>
      <c r="AB93" s="26"/>
      <c r="AC93" s="26"/>
      <c r="AD93" s="26"/>
    </row>
    <row r="94" spans="12:30" s="1" customFormat="1" ht="12">
      <c r="L94" s="70"/>
      <c r="M94" s="70"/>
      <c r="N94" s="70"/>
      <c r="O94" s="70"/>
      <c r="P94" s="70"/>
      <c r="Q94" s="70"/>
      <c r="R94" s="70"/>
      <c r="S94" s="70"/>
      <c r="T94" s="70"/>
      <c r="U94" s="70"/>
      <c r="V94" s="70"/>
      <c r="W94" s="70"/>
      <c r="X94" s="26"/>
      <c r="Y94" s="26"/>
      <c r="Z94" s="26"/>
      <c r="AA94" s="26"/>
      <c r="AB94" s="26"/>
      <c r="AC94" s="26"/>
      <c r="AD94" s="26"/>
    </row>
    <row r="95" spans="12:30" s="1" customFormat="1" ht="12">
      <c r="L95" s="26"/>
      <c r="M95" s="26"/>
      <c r="N95" s="26"/>
      <c r="O95" s="26"/>
      <c r="P95" s="26"/>
      <c r="Q95" s="26"/>
      <c r="R95" s="26"/>
      <c r="S95" s="26"/>
      <c r="T95" s="26"/>
      <c r="U95" s="26"/>
      <c r="V95" s="26"/>
      <c r="W95" s="26"/>
      <c r="X95" s="26"/>
      <c r="Y95" s="26"/>
      <c r="Z95" s="26"/>
      <c r="AA95" s="26"/>
      <c r="AB95" s="26"/>
      <c r="AC95" s="26"/>
      <c r="AD95" s="26"/>
    </row>
    <row r="96" spans="12:30" s="1" customFormat="1" ht="12">
      <c r="L96" s="26"/>
      <c r="M96" s="26"/>
      <c r="N96" s="26"/>
      <c r="O96" s="26"/>
      <c r="P96" s="26"/>
      <c r="Q96" s="26"/>
      <c r="R96" s="26"/>
      <c r="S96" s="26"/>
      <c r="T96" s="26"/>
      <c r="U96" s="26"/>
      <c r="V96" s="26"/>
      <c r="W96" s="26"/>
      <c r="X96" s="26"/>
      <c r="Y96" s="26"/>
      <c r="Z96" s="26"/>
      <c r="AA96" s="26"/>
      <c r="AB96" s="26"/>
      <c r="AC96" s="26"/>
      <c r="AD96" s="26"/>
    </row>
    <row r="97" spans="12:30" s="1" customFormat="1" ht="12">
      <c r="L97" s="26"/>
      <c r="M97" s="26"/>
      <c r="N97" s="26"/>
      <c r="O97" s="26"/>
      <c r="P97" s="26"/>
      <c r="Q97" s="26"/>
      <c r="R97" s="26"/>
      <c r="S97" s="26"/>
      <c r="T97" s="26"/>
      <c r="U97" s="26"/>
      <c r="V97" s="26"/>
      <c r="W97" s="26"/>
      <c r="X97" s="26"/>
      <c r="Y97" s="26"/>
      <c r="Z97" s="26"/>
      <c r="AA97" s="26"/>
      <c r="AB97" s="26"/>
      <c r="AC97" s="26"/>
      <c r="AD97" s="26"/>
    </row>
    <row r="98" spans="12:30" s="1" customFormat="1" ht="12">
      <c r="L98" s="26"/>
      <c r="M98" s="26"/>
      <c r="N98" s="26"/>
      <c r="O98" s="26"/>
      <c r="P98" s="26"/>
      <c r="Q98" s="26"/>
      <c r="R98" s="26"/>
      <c r="S98" s="26"/>
      <c r="T98" s="26"/>
      <c r="U98" s="26"/>
      <c r="V98" s="26"/>
      <c r="W98" s="26"/>
      <c r="X98" s="26"/>
      <c r="Y98" s="26"/>
      <c r="Z98" s="26"/>
      <c r="AA98" s="26"/>
      <c r="AB98" s="26"/>
      <c r="AC98" s="26"/>
      <c r="AD98" s="26"/>
    </row>
    <row r="99" s="1" customFormat="1" ht="12"/>
    <row r="100" s="1" customFormat="1" ht="12"/>
    <row r="101" s="1" customFormat="1" ht="12"/>
    <row r="102" s="1" customFormat="1" ht="12"/>
    <row r="103" s="1" customFormat="1" ht="12"/>
    <row r="104" s="1" customFormat="1" ht="12"/>
    <row r="105" s="1" customFormat="1" ht="12"/>
    <row r="106" s="1" customFormat="1" ht="12"/>
    <row r="107" s="1" customFormat="1" ht="12"/>
    <row r="108" s="1" customFormat="1" ht="12"/>
    <row r="109" s="1" customFormat="1" ht="12"/>
    <row r="110" s="1" customFormat="1" ht="12"/>
    <row r="111" s="1" customFormat="1" ht="12"/>
    <row r="112" s="1" customFormat="1" ht="12"/>
    <row r="113" s="1" customFormat="1" ht="12"/>
    <row r="114" s="1" customFormat="1" ht="12"/>
    <row r="115" s="1" customFormat="1" ht="12"/>
    <row r="116" s="1" customFormat="1" ht="12"/>
    <row r="117" s="1" customFormat="1" ht="12"/>
    <row r="118" s="1" customFormat="1" ht="12"/>
    <row r="119" s="1" customFormat="1" ht="12"/>
    <row r="120" s="1" customFormat="1" ht="12"/>
    <row r="121" s="1" customFormat="1" ht="12"/>
    <row r="122" s="1" customFormat="1" ht="12"/>
    <row r="123" s="1" customFormat="1" ht="12"/>
    <row r="124" s="1" customFormat="1" ht="12"/>
    <row r="125" s="1" customFormat="1" ht="12"/>
    <row r="126" s="1" customFormat="1" ht="12"/>
    <row r="127" s="1" customFormat="1" ht="12"/>
    <row r="128" s="1" customFormat="1" ht="12"/>
    <row r="129" s="1" customFormat="1" ht="12"/>
    <row r="130" s="1" customFormat="1" ht="12"/>
    <row r="131" s="1" customFormat="1" ht="12"/>
    <row r="132" s="1" customFormat="1" ht="12"/>
    <row r="133" s="1" customFormat="1" ht="12"/>
    <row r="134" s="1" customFormat="1" ht="12"/>
    <row r="135" s="1" customFormat="1" ht="12"/>
    <row r="136" s="1" customFormat="1" ht="12"/>
    <row r="137" s="1" customFormat="1" ht="12"/>
    <row r="138" s="1" customFormat="1" ht="12"/>
    <row r="139" s="1" customFormat="1" ht="12"/>
    <row r="140" s="1" customFormat="1" ht="12"/>
    <row r="141" s="1" customFormat="1" ht="12"/>
    <row r="142" s="1" customFormat="1" ht="12"/>
  </sheetData>
  <sheetProtection/>
  <mergeCells count="63">
    <mergeCell ref="A92:D92"/>
    <mergeCell ref="L94:W94"/>
    <mergeCell ref="A88:F88"/>
    <mergeCell ref="G88:S88"/>
    <mergeCell ref="A89:F89"/>
    <mergeCell ref="G89:S89"/>
    <mergeCell ref="A90:F90"/>
    <mergeCell ref="G90:S90"/>
    <mergeCell ref="A87:F87"/>
    <mergeCell ref="G87:S87"/>
    <mergeCell ref="P77:P84"/>
    <mergeCell ref="Q77:Q84"/>
    <mergeCell ref="R77:R84"/>
    <mergeCell ref="S77:S84"/>
    <mergeCell ref="C77:C84"/>
    <mergeCell ref="D77:D84"/>
    <mergeCell ref="H77:H84"/>
    <mergeCell ref="I77:I84"/>
    <mergeCell ref="A86:F86"/>
    <mergeCell ref="G86:S86"/>
    <mergeCell ref="O42:O49"/>
    <mergeCell ref="P42:P49"/>
    <mergeCell ref="A85:F85"/>
    <mergeCell ref="G85:S85"/>
    <mergeCell ref="J77:J84"/>
    <mergeCell ref="K77:K84"/>
    <mergeCell ref="L77:L84"/>
    <mergeCell ref="M77:M84"/>
    <mergeCell ref="O77:O84"/>
    <mergeCell ref="A1:S1"/>
    <mergeCell ref="A2:S2"/>
    <mergeCell ref="A4:S4"/>
    <mergeCell ref="A50:S50"/>
    <mergeCell ref="A54:S54"/>
    <mergeCell ref="A62:S62"/>
    <mergeCell ref="K42:K49"/>
    <mergeCell ref="H42:H49"/>
    <mergeCell ref="I42:I49"/>
    <mergeCell ref="J42:J49"/>
    <mergeCell ref="E77:E84"/>
    <mergeCell ref="G77:G84"/>
    <mergeCell ref="A77:A84"/>
    <mergeCell ref="B77:B84"/>
    <mergeCell ref="N77:N84"/>
    <mergeCell ref="N42:N49"/>
    <mergeCell ref="A42:A49"/>
    <mergeCell ref="B42:B49"/>
    <mergeCell ref="C42:C49"/>
    <mergeCell ref="D42:D49"/>
    <mergeCell ref="E42:E49"/>
    <mergeCell ref="G42:G49"/>
    <mergeCell ref="L42:L49"/>
    <mergeCell ref="M42:M49"/>
    <mergeCell ref="Q42:Q49"/>
    <mergeCell ref="R42:R49"/>
    <mergeCell ref="S42:S49"/>
    <mergeCell ref="A74:S74"/>
    <mergeCell ref="A76:S76"/>
    <mergeCell ref="A15:S15"/>
    <mergeCell ref="A19:S19"/>
    <mergeCell ref="A27:S27"/>
    <mergeCell ref="A39:S39"/>
    <mergeCell ref="A41:S41"/>
  </mergeCells>
  <hyperlinks>
    <hyperlink ref="G89" r:id="rId1" display="arqmichael.acp@gmail.com "/>
  </hyperlinks>
  <printOptions/>
  <pageMargins left="0.31496062992125984" right="0.11811023622047245" top="0.7480314960629921" bottom="0.7480314960629921"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Usuario de Windows</cp:lastModifiedBy>
  <cp:lastPrinted>2018-11-26T20:13:53Z</cp:lastPrinted>
  <dcterms:created xsi:type="dcterms:W3CDTF">2011-01-17T22:05:47Z</dcterms:created>
  <dcterms:modified xsi:type="dcterms:W3CDTF">2019-09-19T12:55:00Z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